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80" activeTab="0"/>
  </bookViews>
  <sheets>
    <sheet name="02-06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<sst xmlns="http://schemas.openxmlformats.org/spreadsheetml/2006/main" count="75" uniqueCount="66">
  <si>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（単位　1,000人）</t>
  </si>
  <si>
    <t>都道府県</t>
  </si>
  <si>
    <t>65歳以上</t>
  </si>
  <si>
    <t>0～14歳</t>
  </si>
  <si>
    <t>15～19</t>
  </si>
  <si>
    <t>20～24</t>
  </si>
  <si>
    <t>25～34</t>
  </si>
  <si>
    <t>35～44</t>
  </si>
  <si>
    <t>45～54</t>
  </si>
  <si>
    <t>55～64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</si>
  <si>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</si>
  <si>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</si>
  <si>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</si>
  <si>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</si>
  <si>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</si>
  <si>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</si>
  <si>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</si>
  <si>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</si>
  <si>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</si>
  <si>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</si>
  <si>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</si>
  <si>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</si>
  <si>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</si>
  <si>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</si>
  <si>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</si>
  <si>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</si>
  <si>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</si>
  <si>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</si>
  <si>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</si>
  <si>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</si>
  <si>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</si>
  <si>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</si>
  <si>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</si>
  <si>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</si>
  <si>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</si>
  <si>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</si>
  <si>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</si>
  <si>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</si>
  <si>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</si>
  <si>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</si>
  <si>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</si>
  <si>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</si>
  <si>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</si>
  <si>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</si>
  <si>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</si>
  <si>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</si>
  <si>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</si>
  <si>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</si>
  <si>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</si>
  <si>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</si>
  <si>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</si>
  <si>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</si>
  <si>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</si>
  <si>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</si>
  <si>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</si>
  <si>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</si>
  <si>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</si>
  <si>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</si>
  <si>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</si>
  <si>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「国勢調査」による人口を基礎とした推計人口（10月１日現在）による。　　
資料　総務省統計局統計調査部国勢統計課「人口推計年報」</t>
  </si>
  <si>
    <r>
      <t>2－6　都道府県，年齢階級別人口</t>
    </r>
    <r>
      <rPr>
        <sz val="12"/>
        <rFont val="ＭＳ 明朝"/>
        <family val="1"/>
      </rPr>
      <t>（平成24年）</t>
    </r>
  </si>
  <si>
    <t>45-/0-24</t>
  </si>
  <si>
    <t>25-54/0-24</t>
  </si>
  <si>
    <t>1列の中でのワースト10</t>
  </si>
  <si>
    <t>1列の中でベスト10</t>
  </si>
  <si>
    <t>20-34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</si>
</sst>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.00000"/>
    <numFmt numFmtId="179" formatCode="0.0000"/>
    <numFmt numFmtId="180" formatCode="0.000"/>
    <numFmt numFmtId="181" formatCode="0.000%"/>
  </numFmts>
  <fonts count="4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0" fontId="0" fillId="0" borderId="0" xfId="0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0" fillId="0" borderId="18" xfId="0" applyFont="1" applyFill="1" applyBorder="1" applyAlignment="1">
      <alignment wrapText="1"/>
    </xf>
    <xf numFmtId="0" fontId="11" fillId="0" borderId="18" xfId="0" applyFont="1" applyBorder="1" applyAlignment="1">
      <alignment wrapText="1"/>
    </xf>
    <xf numFmtId="9" fontId="4" fillId="0" borderId="0" xfId="42" applyFont="1" applyAlignment="1">
      <alignment/>
    </xf>
    <xf numFmtId="2" fontId="4" fillId="0" borderId="0" xfId="42" applyNumberFormat="1" applyFont="1" applyAlignment="1">
      <alignment/>
    </xf>
    <xf numFmtId="0" fontId="4" fillId="0" borderId="19" xfId="0" applyFont="1" applyBorder="1" applyAlignment="1">
      <alignment horizontal="center"/>
    </xf>
    <xf numFmtId="9" fontId="4" fillId="0" borderId="17" xfId="42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center" vertical="center"/>
    </xf>
    <xf numFmtId="9" fontId="31" fillId="0" borderId="17" xfId="42" applyFont="1" applyBorder="1" applyAlignment="1">
      <alignment/>
    </xf>
    <xf numFmtId="9" fontId="31" fillId="0" borderId="0" xfId="42" applyFont="1" applyAlignment="1">
      <alignment/>
    </xf>
    <xf numFmtId="0" fontId="31" fillId="0" borderId="0" xfId="0" applyFont="1" applyAlignment="1">
      <alignment/>
    </xf>
    <xf numFmtId="2" fontId="31" fillId="0" borderId="0" xfId="42" applyNumberFormat="1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9" fontId="4" fillId="0" borderId="0" xfId="42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25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85" zoomScaleNormal="85" zoomScalePageLayoutView="0" workbookViewId="0" topLeftCell="A10">
      <selection activeCell="O46" sqref="O46"/>
    </sheetView>
  </sheetViews>
  <sheetFormatPr defaultColWidth="9" defaultRowHeight="14.25"/>
  <cols>
    <col min="1" max="1" width="1.203125" style="1" customWidth="1"/>
    <col min="2" max="2" width="7.3984375" style="1" customWidth="1"/>
    <col min="3" max="3" width="1.203125" style="1" customWidth="1"/>
    <col min="4" max="12" width="9.09765625" style="1" customWidth="1"/>
    <col min="13" max="13" width="1" style="1" customWidth="1"/>
    <col min="14" max="22" width="9" style="1" customWidth="1"/>
    <col min="23" max="23" width="1.69921875" style="1" customWidth="1"/>
    <col min="24" max="25" width="12" style="1" customWidth="1"/>
    <col min="26" max="26" width="11.19921875" style="1" bestFit="1" customWidth="1"/>
    <col min="27" max="16384" width="9" style="1" customWidth="1"/>
  </cols>
  <sheetData>
    <row r="1" spans="1:18" ht="19.5" customHeight="1">
      <c r="A1" s="9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O1" s="39" t="s">
        <v>63</v>
      </c>
      <c r="R1" s="40" t="s">
        <v>64</v>
      </c>
    </row>
    <row r="2" ht="15" customHeight="1" thickBot="1">
      <c r="L2" s="8" t="s">
        <v>0</v>
      </c>
    </row>
    <row r="3" spans="1:26" s="6" customFormat="1" ht="33" customHeight="1">
      <c r="A3" s="11" t="s">
        <v>1</v>
      </c>
      <c r="B3" s="11"/>
      <c r="C3" s="12"/>
      <c r="D3" s="21" t="s">
        <v>58</v>
      </c>
      <c r="E3" s="13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2</v>
      </c>
      <c r="N3" s="21" t="s">
        <v>58</v>
      </c>
      <c r="O3" s="13" t="s">
        <v>3</v>
      </c>
      <c r="P3" s="14" t="s">
        <v>4</v>
      </c>
      <c r="Q3" s="14" t="s">
        <v>5</v>
      </c>
      <c r="R3" s="14" t="s">
        <v>6</v>
      </c>
      <c r="S3" s="14" t="s">
        <v>7</v>
      </c>
      <c r="T3" s="14" t="s">
        <v>8</v>
      </c>
      <c r="U3" s="14" t="s">
        <v>9</v>
      </c>
      <c r="V3" s="14" t="s">
        <v>2</v>
      </c>
      <c r="X3" s="34" t="s">
        <v>61</v>
      </c>
      <c r="Y3" s="34" t="s">
        <v>62</v>
      </c>
      <c r="Z3" s="34" t="s">
        <v>65</v>
      </c>
    </row>
    <row r="4" spans="1:14" s="6" customFormat="1" ht="4.5" customHeight="1">
      <c r="A4" s="15"/>
      <c r="B4" s="15"/>
      <c r="C4" s="16"/>
      <c r="D4" s="15"/>
      <c r="E4" s="17"/>
      <c r="F4" s="17"/>
      <c r="G4" s="17"/>
      <c r="H4" s="17"/>
      <c r="I4" s="17"/>
      <c r="J4" s="17"/>
      <c r="K4" s="17"/>
      <c r="L4" s="17"/>
      <c r="N4" s="31"/>
    </row>
    <row r="5" spans="2:26" ht="20.25" customHeight="1">
      <c r="B5" s="19" t="s">
        <v>10</v>
      </c>
      <c r="C5" s="2"/>
      <c r="D5" s="24">
        <v>127515</v>
      </c>
      <c r="E5" s="18">
        <v>16547</v>
      </c>
      <c r="F5" s="18">
        <v>6050</v>
      </c>
      <c r="G5" s="18">
        <v>6272</v>
      </c>
      <c r="H5" s="18">
        <v>14881</v>
      </c>
      <c r="I5" s="18">
        <v>18889</v>
      </c>
      <c r="J5" s="18">
        <v>15883</v>
      </c>
      <c r="K5" s="18">
        <v>18200</v>
      </c>
      <c r="L5" s="18">
        <v>30793</v>
      </c>
      <c r="M5" s="4"/>
      <c r="N5" s="35">
        <f>100%</f>
        <v>1</v>
      </c>
      <c r="O5" s="36">
        <f>E5/$D5</f>
        <v>0.12976512567148962</v>
      </c>
      <c r="P5" s="36">
        <f aca="true" t="shared" si="0" ref="P5:V5">F5/$D5</f>
        <v>0.04744539858055915</v>
      </c>
      <c r="Q5" s="36">
        <f t="shared" si="0"/>
        <v>0.04918637023095322</v>
      </c>
      <c r="R5" s="36">
        <f t="shared" si="0"/>
        <v>0.11669999607889268</v>
      </c>
      <c r="S5" s="36">
        <f t="shared" si="0"/>
        <v>0.14813159236168294</v>
      </c>
      <c r="T5" s="36">
        <f t="shared" si="0"/>
        <v>0.12455789514959024</v>
      </c>
      <c r="U5" s="36">
        <f t="shared" si="0"/>
        <v>0.14272830647374818</v>
      </c>
      <c r="V5" s="36">
        <f t="shared" si="0"/>
        <v>0.24148531545308394</v>
      </c>
      <c r="W5" s="37"/>
      <c r="X5" s="38">
        <f>SUM(J5:L5)/SUM(E5:G5)</f>
        <v>2.2472548408327273</v>
      </c>
      <c r="Y5" s="38">
        <f>SUM(H5:J5)/SUM(E5:G5)</f>
        <v>1.719941806089577</v>
      </c>
      <c r="Z5" s="38">
        <f>SUM(G5:H5)/D5</f>
        <v>0.1658863663098459</v>
      </c>
    </row>
    <row r="6" spans="2:26" ht="20.25" customHeight="1">
      <c r="B6" s="20" t="s">
        <v>11</v>
      </c>
      <c r="C6" s="2"/>
      <c r="D6" s="25">
        <v>5460</v>
      </c>
      <c r="E6" s="22">
        <v>640</v>
      </c>
      <c r="F6" s="22">
        <v>249</v>
      </c>
      <c r="G6" s="22">
        <v>255</v>
      </c>
      <c r="H6" s="22">
        <v>589</v>
      </c>
      <c r="I6" s="22">
        <v>756</v>
      </c>
      <c r="J6" s="22">
        <v>689</v>
      </c>
      <c r="K6" s="22">
        <v>860</v>
      </c>
      <c r="L6" s="22">
        <v>1422</v>
      </c>
      <c r="N6" s="32">
        <f>D6/D$5</f>
        <v>0.042818491942124455</v>
      </c>
      <c r="O6" s="29">
        <f>E6/$D6</f>
        <v>0.11721611721611722</v>
      </c>
      <c r="P6" s="29">
        <f>F6/$D6</f>
        <v>0.0456043956043956</v>
      </c>
      <c r="Q6" s="29">
        <f>G6/$D6</f>
        <v>0.046703296703296704</v>
      </c>
      <c r="R6" s="29">
        <f>H6/$D6</f>
        <v>0.10787545787545788</v>
      </c>
      <c r="S6" s="29">
        <f>I6/$D6</f>
        <v>0.13846153846153847</v>
      </c>
      <c r="T6" s="29">
        <f>J6/$D6</f>
        <v>0.1261904761904762</v>
      </c>
      <c r="U6" s="29">
        <f>K6/$D6</f>
        <v>0.1575091575091575</v>
      </c>
      <c r="V6" s="29">
        <f>L6/$D6</f>
        <v>0.26043956043956046</v>
      </c>
      <c r="X6" s="30">
        <f aca="true" t="shared" si="1" ref="X6:X52">SUM(J6:L6)/SUM(E6:G6)</f>
        <v>2.597027972027972</v>
      </c>
      <c r="Y6" s="30">
        <f aca="true" t="shared" si="2" ref="Y6:Z52">SUM(H6:J6)/SUM(E6:G6)</f>
        <v>1.777972027972028</v>
      </c>
      <c r="Z6" s="30">
        <f>SUM(G6:H6)/D6</f>
        <v>0.15457875457875458</v>
      </c>
    </row>
    <row r="7" spans="2:26" ht="12.75">
      <c r="B7" s="20" t="s">
        <v>12</v>
      </c>
      <c r="C7" s="2"/>
      <c r="D7" s="25">
        <v>1350</v>
      </c>
      <c r="E7" s="22">
        <v>164</v>
      </c>
      <c r="F7" s="22">
        <v>68</v>
      </c>
      <c r="G7" s="22">
        <v>52</v>
      </c>
      <c r="H7" s="22">
        <v>134</v>
      </c>
      <c r="I7" s="22">
        <v>174</v>
      </c>
      <c r="J7" s="22">
        <v>176</v>
      </c>
      <c r="K7" s="22">
        <v>219</v>
      </c>
      <c r="L7" s="22">
        <v>364</v>
      </c>
      <c r="N7" s="32">
        <f aca="true" t="shared" si="3" ref="N7:N52">D7/D$5</f>
        <v>0.010586989765909893</v>
      </c>
      <c r="O7" s="29">
        <f aca="true" t="shared" si="4" ref="O7:O52">E7/$D7</f>
        <v>0.12148148148148148</v>
      </c>
      <c r="P7" s="29">
        <f aca="true" t="shared" si="5" ref="P7:P52">F7/$D7</f>
        <v>0.05037037037037037</v>
      </c>
      <c r="Q7" s="29">
        <f aca="true" t="shared" si="6" ref="Q7:Q52">G7/$D7</f>
        <v>0.03851851851851852</v>
      </c>
      <c r="R7" s="29">
        <f aca="true" t="shared" si="7" ref="R7:R52">H7/$D7</f>
        <v>0.09925925925925926</v>
      </c>
      <c r="S7" s="29">
        <f aca="true" t="shared" si="8" ref="S7:S52">I7/$D7</f>
        <v>0.1288888888888889</v>
      </c>
      <c r="T7" s="29">
        <f aca="true" t="shared" si="9" ref="T7:T52">J7/$D7</f>
        <v>0.13037037037037036</v>
      </c>
      <c r="U7" s="29">
        <f aca="true" t="shared" si="10" ref="U7:U52">K7/$D7</f>
        <v>0.1622222222222222</v>
      </c>
      <c r="V7" s="29">
        <f aca="true" t="shared" si="11" ref="V7:V52">L7/$D7</f>
        <v>0.2696296296296296</v>
      </c>
      <c r="X7" s="30">
        <f t="shared" si="1"/>
        <v>2.6725352112676055</v>
      </c>
      <c r="Y7" s="30">
        <f t="shared" si="2"/>
        <v>1.704225352112676</v>
      </c>
      <c r="Z7" s="30">
        <f aca="true" t="shared" si="12" ref="Z7:Z52">SUM(G7:H7)/D7</f>
        <v>0.13777777777777778</v>
      </c>
    </row>
    <row r="8" spans="2:26" ht="12.75">
      <c r="B8" s="20" t="s">
        <v>13</v>
      </c>
      <c r="C8" s="2"/>
      <c r="D8" s="25">
        <v>1303</v>
      </c>
      <c r="E8" s="22">
        <v>162</v>
      </c>
      <c r="F8" s="22">
        <v>64</v>
      </c>
      <c r="G8" s="22">
        <v>51</v>
      </c>
      <c r="H8" s="22">
        <v>130</v>
      </c>
      <c r="I8" s="22">
        <v>163</v>
      </c>
      <c r="J8" s="22">
        <v>164</v>
      </c>
      <c r="K8" s="22">
        <v>205</v>
      </c>
      <c r="L8" s="22">
        <v>364</v>
      </c>
      <c r="N8" s="32">
        <f t="shared" si="3"/>
        <v>0.0102184056777634</v>
      </c>
      <c r="O8" s="29">
        <f t="shared" si="4"/>
        <v>0.12432847275518036</v>
      </c>
      <c r="P8" s="29">
        <f t="shared" si="5"/>
        <v>0.04911742133537989</v>
      </c>
      <c r="Q8" s="29">
        <f t="shared" si="6"/>
        <v>0.039140445126630855</v>
      </c>
      <c r="R8" s="29">
        <f t="shared" si="7"/>
        <v>0.0997697620874904</v>
      </c>
      <c r="S8" s="29">
        <f t="shared" si="8"/>
        <v>0.12509593246354567</v>
      </c>
      <c r="T8" s="29">
        <f t="shared" si="9"/>
        <v>0.12586339217191098</v>
      </c>
      <c r="U8" s="29">
        <f t="shared" si="10"/>
        <v>0.15732924021488873</v>
      </c>
      <c r="V8" s="29">
        <f t="shared" si="11"/>
        <v>0.27935533384497313</v>
      </c>
      <c r="X8" s="30">
        <f t="shared" si="1"/>
        <v>2.6462093862815883</v>
      </c>
      <c r="Y8" s="30">
        <f t="shared" si="2"/>
        <v>1.6498194945848375</v>
      </c>
      <c r="Z8" s="30">
        <f t="shared" si="12"/>
        <v>0.13891020721412126</v>
      </c>
    </row>
    <row r="9" spans="2:26" ht="12.75">
      <c r="B9" s="20" t="s">
        <v>14</v>
      </c>
      <c r="C9" s="2"/>
      <c r="D9" s="25">
        <v>2325</v>
      </c>
      <c r="E9" s="22">
        <v>301</v>
      </c>
      <c r="F9" s="22">
        <v>112</v>
      </c>
      <c r="G9" s="22">
        <v>129</v>
      </c>
      <c r="H9" s="22">
        <v>284</v>
      </c>
      <c r="I9" s="22">
        <v>328</v>
      </c>
      <c r="J9" s="22">
        <v>289</v>
      </c>
      <c r="K9" s="22">
        <v>349</v>
      </c>
      <c r="L9" s="22">
        <v>534</v>
      </c>
      <c r="N9" s="32">
        <f t="shared" si="3"/>
        <v>0.01823314904128926</v>
      </c>
      <c r="O9" s="29">
        <f t="shared" si="4"/>
        <v>0.12946236559139784</v>
      </c>
      <c r="P9" s="29">
        <f t="shared" si="5"/>
        <v>0.04817204301075269</v>
      </c>
      <c r="Q9" s="29">
        <f t="shared" si="6"/>
        <v>0.05548387096774193</v>
      </c>
      <c r="R9" s="29">
        <f t="shared" si="7"/>
        <v>0.1221505376344086</v>
      </c>
      <c r="S9" s="29">
        <f t="shared" si="8"/>
        <v>0.1410752688172043</v>
      </c>
      <c r="T9" s="29">
        <f t="shared" si="9"/>
        <v>0.1243010752688172</v>
      </c>
      <c r="U9" s="29">
        <f t="shared" si="10"/>
        <v>0.15010752688172044</v>
      </c>
      <c r="V9" s="29">
        <f t="shared" si="11"/>
        <v>0.2296774193548387</v>
      </c>
      <c r="X9" s="30">
        <f t="shared" si="1"/>
        <v>2.162361623616236</v>
      </c>
      <c r="Y9" s="30">
        <f t="shared" si="2"/>
        <v>1.6623616236162362</v>
      </c>
      <c r="Z9" s="30">
        <f t="shared" si="12"/>
        <v>0.17763440860215055</v>
      </c>
    </row>
    <row r="10" spans="2:26" ht="12.75">
      <c r="B10" s="20" t="s">
        <v>15</v>
      </c>
      <c r="C10" s="2"/>
      <c r="D10" s="25">
        <v>1063</v>
      </c>
      <c r="E10" s="22">
        <v>118</v>
      </c>
      <c r="F10" s="22">
        <v>48</v>
      </c>
      <c r="G10" s="22">
        <v>34</v>
      </c>
      <c r="H10" s="22">
        <v>98</v>
      </c>
      <c r="I10" s="22">
        <v>125</v>
      </c>
      <c r="J10" s="22">
        <v>133</v>
      </c>
      <c r="K10" s="22">
        <v>180</v>
      </c>
      <c r="L10" s="22">
        <v>326</v>
      </c>
      <c r="N10" s="32">
        <f t="shared" si="3"/>
        <v>0.008336274163823864</v>
      </c>
      <c r="O10" s="41">
        <f t="shared" si="4"/>
        <v>0.11100658513640639</v>
      </c>
      <c r="P10" s="29">
        <f t="shared" si="5"/>
        <v>0.045155221072436504</v>
      </c>
      <c r="Q10" s="29">
        <f t="shared" si="6"/>
        <v>0.03198494825964252</v>
      </c>
      <c r="R10" s="29">
        <f t="shared" si="7"/>
        <v>0.09219190968955786</v>
      </c>
      <c r="S10" s="29">
        <f t="shared" si="8"/>
        <v>0.11759172154280338</v>
      </c>
      <c r="T10" s="29">
        <f t="shared" si="9"/>
        <v>0.1251175917215428</v>
      </c>
      <c r="U10" s="29">
        <f t="shared" si="10"/>
        <v>0.16933207902163688</v>
      </c>
      <c r="V10" s="29">
        <f t="shared" si="11"/>
        <v>0.3066792097836312</v>
      </c>
      <c r="X10" s="30">
        <f t="shared" si="1"/>
        <v>3.195</v>
      </c>
      <c r="Y10" s="30">
        <f t="shared" si="2"/>
        <v>1.78</v>
      </c>
      <c r="Z10" s="30">
        <f t="shared" si="12"/>
        <v>0.12417685794920037</v>
      </c>
    </row>
    <row r="11" spans="2:26" ht="20.25" customHeight="1">
      <c r="B11" s="20" t="s">
        <v>16</v>
      </c>
      <c r="C11" s="2"/>
      <c r="D11" s="25">
        <v>1152</v>
      </c>
      <c r="E11" s="22">
        <v>145</v>
      </c>
      <c r="F11" s="22">
        <v>56</v>
      </c>
      <c r="G11" s="22">
        <v>43</v>
      </c>
      <c r="H11" s="22">
        <v>117</v>
      </c>
      <c r="I11" s="22">
        <v>139</v>
      </c>
      <c r="J11" s="22">
        <v>142</v>
      </c>
      <c r="K11" s="22">
        <v>183</v>
      </c>
      <c r="L11" s="22">
        <v>326</v>
      </c>
      <c r="N11" s="32">
        <f t="shared" si="3"/>
        <v>0.009034231266909776</v>
      </c>
      <c r="O11" s="29">
        <f t="shared" si="4"/>
        <v>0.12586805555555555</v>
      </c>
      <c r="P11" s="29">
        <f t="shared" si="5"/>
        <v>0.04861111111111111</v>
      </c>
      <c r="Q11" s="29">
        <f t="shared" si="6"/>
        <v>0.03732638888888889</v>
      </c>
      <c r="R11" s="29">
        <f t="shared" si="7"/>
        <v>0.1015625</v>
      </c>
      <c r="S11" s="29">
        <f t="shared" si="8"/>
        <v>0.12065972222222222</v>
      </c>
      <c r="T11" s="29">
        <f t="shared" si="9"/>
        <v>0.1232638888888889</v>
      </c>
      <c r="U11" s="29">
        <f t="shared" si="10"/>
        <v>0.15885416666666666</v>
      </c>
      <c r="V11" s="29">
        <f t="shared" si="11"/>
        <v>0.2829861111111111</v>
      </c>
      <c r="X11" s="30">
        <f t="shared" si="1"/>
        <v>2.668032786885246</v>
      </c>
      <c r="Y11" s="30">
        <f t="shared" si="2"/>
        <v>1.6311475409836065</v>
      </c>
      <c r="Z11" s="30">
        <f t="shared" si="12"/>
        <v>0.1388888888888889</v>
      </c>
    </row>
    <row r="12" spans="2:26" ht="12.75">
      <c r="B12" s="20" t="s">
        <v>17</v>
      </c>
      <c r="C12" s="2"/>
      <c r="D12" s="25">
        <v>1962</v>
      </c>
      <c r="E12" s="22">
        <v>252</v>
      </c>
      <c r="F12" s="22">
        <v>102</v>
      </c>
      <c r="G12" s="22">
        <v>80</v>
      </c>
      <c r="H12" s="22">
        <v>203</v>
      </c>
      <c r="I12" s="22">
        <v>247</v>
      </c>
      <c r="J12" s="22">
        <v>250</v>
      </c>
      <c r="K12" s="22">
        <v>316</v>
      </c>
      <c r="L12" s="22">
        <v>511</v>
      </c>
      <c r="N12" s="32">
        <f t="shared" si="3"/>
        <v>0.015386425126455711</v>
      </c>
      <c r="O12" s="29">
        <f t="shared" si="4"/>
        <v>0.12844036697247707</v>
      </c>
      <c r="P12" s="29">
        <f t="shared" si="5"/>
        <v>0.05198776758409786</v>
      </c>
      <c r="Q12" s="29">
        <f t="shared" si="6"/>
        <v>0.040774719673802244</v>
      </c>
      <c r="R12" s="29">
        <f t="shared" si="7"/>
        <v>0.1034658511722732</v>
      </c>
      <c r="S12" s="29">
        <f t="shared" si="8"/>
        <v>0.12589194699286443</v>
      </c>
      <c r="T12" s="29">
        <f t="shared" si="9"/>
        <v>0.127420998980632</v>
      </c>
      <c r="U12" s="29">
        <f t="shared" si="10"/>
        <v>0.16106014271151886</v>
      </c>
      <c r="V12" s="29">
        <f t="shared" si="11"/>
        <v>0.2604485219164118</v>
      </c>
      <c r="X12" s="30">
        <f t="shared" si="1"/>
        <v>2.4815668202764978</v>
      </c>
      <c r="Y12" s="30">
        <f t="shared" si="2"/>
        <v>1.6129032258064515</v>
      </c>
      <c r="Z12" s="30">
        <f t="shared" si="12"/>
        <v>0.14424057084607544</v>
      </c>
    </row>
    <row r="13" spans="2:26" ht="12.75">
      <c r="B13" s="20" t="s">
        <v>18</v>
      </c>
      <c r="C13" s="2"/>
      <c r="D13" s="25">
        <v>2943</v>
      </c>
      <c r="E13" s="22">
        <v>388</v>
      </c>
      <c r="F13" s="22">
        <v>146</v>
      </c>
      <c r="G13" s="22">
        <v>136</v>
      </c>
      <c r="H13" s="22">
        <v>335</v>
      </c>
      <c r="I13" s="22">
        <v>424</v>
      </c>
      <c r="J13" s="22">
        <v>362</v>
      </c>
      <c r="K13" s="22">
        <v>452</v>
      </c>
      <c r="L13" s="22">
        <v>701</v>
      </c>
      <c r="N13" s="32">
        <f t="shared" si="3"/>
        <v>0.023079637689683567</v>
      </c>
      <c r="O13" s="29">
        <f t="shared" si="4"/>
        <v>0.13183826027862725</v>
      </c>
      <c r="P13" s="29">
        <f t="shared" si="5"/>
        <v>0.04960924226979273</v>
      </c>
      <c r="Q13" s="29">
        <f t="shared" si="6"/>
        <v>0.04621134896364254</v>
      </c>
      <c r="R13" s="29">
        <f t="shared" si="7"/>
        <v>0.11382942575603126</v>
      </c>
      <c r="S13" s="29">
        <f t="shared" si="8"/>
        <v>0.14407067618076794</v>
      </c>
      <c r="T13" s="29">
        <f t="shared" si="9"/>
        <v>0.12300373768263677</v>
      </c>
      <c r="U13" s="29">
        <f t="shared" si="10"/>
        <v>0.15358477743798846</v>
      </c>
      <c r="V13" s="29">
        <f t="shared" si="11"/>
        <v>0.2381923207611281</v>
      </c>
      <c r="X13" s="30">
        <f t="shared" si="1"/>
        <v>2.2611940298507465</v>
      </c>
      <c r="Y13" s="30">
        <f t="shared" si="2"/>
        <v>1.673134328358209</v>
      </c>
      <c r="Z13" s="30">
        <f t="shared" si="12"/>
        <v>0.1600407747196738</v>
      </c>
    </row>
    <row r="14" spans="2:26" ht="12.75">
      <c r="B14" s="20" t="s">
        <v>19</v>
      </c>
      <c r="C14" s="2"/>
      <c r="D14" s="25">
        <v>1992</v>
      </c>
      <c r="E14" s="22">
        <v>263</v>
      </c>
      <c r="F14" s="22">
        <v>96</v>
      </c>
      <c r="G14" s="22">
        <v>88</v>
      </c>
      <c r="H14" s="22">
        <v>232</v>
      </c>
      <c r="I14" s="22">
        <v>290</v>
      </c>
      <c r="J14" s="22">
        <v>250</v>
      </c>
      <c r="K14" s="22">
        <v>310</v>
      </c>
      <c r="L14" s="22">
        <v>463</v>
      </c>
      <c r="N14" s="32">
        <f t="shared" si="3"/>
        <v>0.015621691565698153</v>
      </c>
      <c r="O14" s="29">
        <f t="shared" si="4"/>
        <v>0.1320281124497992</v>
      </c>
      <c r="P14" s="29">
        <f t="shared" si="5"/>
        <v>0.04819277108433735</v>
      </c>
      <c r="Q14" s="29">
        <f t="shared" si="6"/>
        <v>0.04417670682730924</v>
      </c>
      <c r="R14" s="29">
        <f t="shared" si="7"/>
        <v>0.11646586345381527</v>
      </c>
      <c r="S14" s="29">
        <f t="shared" si="8"/>
        <v>0.14558232931726908</v>
      </c>
      <c r="T14" s="29">
        <f t="shared" si="9"/>
        <v>0.12550200803212852</v>
      </c>
      <c r="U14" s="29">
        <f t="shared" si="10"/>
        <v>0.15562248995983935</v>
      </c>
      <c r="V14" s="29">
        <f t="shared" si="11"/>
        <v>0.232429718875502</v>
      </c>
      <c r="X14" s="30">
        <f t="shared" si="1"/>
        <v>2.2885906040268456</v>
      </c>
      <c r="Y14" s="30">
        <f t="shared" si="2"/>
        <v>1.7270693512304252</v>
      </c>
      <c r="Z14" s="30">
        <f t="shared" si="12"/>
        <v>0.1606425702811245</v>
      </c>
    </row>
    <row r="15" spans="2:26" ht="12.75">
      <c r="B15" s="20" t="s">
        <v>20</v>
      </c>
      <c r="C15" s="2"/>
      <c r="D15" s="25">
        <v>1992</v>
      </c>
      <c r="E15" s="22">
        <v>267</v>
      </c>
      <c r="F15" s="22">
        <v>101</v>
      </c>
      <c r="G15" s="22">
        <v>86</v>
      </c>
      <c r="H15" s="22">
        <v>214</v>
      </c>
      <c r="I15" s="22">
        <v>289</v>
      </c>
      <c r="J15" s="22">
        <v>243</v>
      </c>
      <c r="K15" s="22">
        <v>296</v>
      </c>
      <c r="L15" s="22">
        <v>496</v>
      </c>
      <c r="N15" s="32">
        <f t="shared" si="3"/>
        <v>0.015621691565698153</v>
      </c>
      <c r="O15" s="29">
        <f t="shared" si="4"/>
        <v>0.13403614457831325</v>
      </c>
      <c r="P15" s="29">
        <f t="shared" si="5"/>
        <v>0.05070281124497992</v>
      </c>
      <c r="Q15" s="29">
        <f t="shared" si="6"/>
        <v>0.04317269076305221</v>
      </c>
      <c r="R15" s="29">
        <f t="shared" si="7"/>
        <v>0.10742971887550201</v>
      </c>
      <c r="S15" s="29">
        <f t="shared" si="8"/>
        <v>0.14508032128514056</v>
      </c>
      <c r="T15" s="29">
        <f t="shared" si="9"/>
        <v>0.12198795180722892</v>
      </c>
      <c r="U15" s="29">
        <f t="shared" si="10"/>
        <v>0.14859437751004015</v>
      </c>
      <c r="V15" s="29">
        <f t="shared" si="11"/>
        <v>0.24899598393574296</v>
      </c>
      <c r="X15" s="30">
        <f t="shared" si="1"/>
        <v>2.2797356828193833</v>
      </c>
      <c r="Y15" s="30">
        <f t="shared" si="2"/>
        <v>1.6431718061674008</v>
      </c>
      <c r="Z15" s="30">
        <f t="shared" si="12"/>
        <v>0.15060240963855423</v>
      </c>
    </row>
    <row r="16" spans="2:26" ht="20.25" customHeight="1">
      <c r="B16" s="20" t="s">
        <v>21</v>
      </c>
      <c r="C16" s="2"/>
      <c r="D16" s="25">
        <v>7212</v>
      </c>
      <c r="E16" s="22">
        <v>940</v>
      </c>
      <c r="F16" s="22">
        <v>349</v>
      </c>
      <c r="G16" s="22">
        <v>389</v>
      </c>
      <c r="H16" s="22">
        <v>865</v>
      </c>
      <c r="I16" s="22">
        <v>1159</v>
      </c>
      <c r="J16" s="22">
        <v>911</v>
      </c>
      <c r="K16" s="22">
        <v>1013</v>
      </c>
      <c r="L16" s="22">
        <v>1585</v>
      </c>
      <c r="N16" s="32">
        <f t="shared" si="3"/>
        <v>0.05655805199388307</v>
      </c>
      <c r="O16" s="29">
        <f t="shared" si="4"/>
        <v>0.13033832501386577</v>
      </c>
      <c r="P16" s="29">
        <f t="shared" si="5"/>
        <v>0.04839156960621187</v>
      </c>
      <c r="Q16" s="29">
        <f t="shared" si="6"/>
        <v>0.05393788130892956</v>
      </c>
      <c r="R16" s="29">
        <f t="shared" si="7"/>
        <v>0.11993899057127011</v>
      </c>
      <c r="S16" s="29">
        <f t="shared" si="8"/>
        <v>0.16070438158624514</v>
      </c>
      <c r="T16" s="29">
        <f t="shared" si="9"/>
        <v>0.12631724902939545</v>
      </c>
      <c r="U16" s="29">
        <f t="shared" si="10"/>
        <v>0.14046034387132555</v>
      </c>
      <c r="V16" s="29">
        <f t="shared" si="11"/>
        <v>0.21977260122018857</v>
      </c>
      <c r="X16" s="30">
        <f t="shared" si="1"/>
        <v>2.0911799761620977</v>
      </c>
      <c r="Y16" s="30">
        <f t="shared" si="2"/>
        <v>1.7491060786650774</v>
      </c>
      <c r="Z16" s="30">
        <f t="shared" si="12"/>
        <v>0.17387687188019968</v>
      </c>
    </row>
    <row r="17" spans="2:26" ht="12.75">
      <c r="B17" s="20" t="s">
        <v>22</v>
      </c>
      <c r="C17" s="2"/>
      <c r="D17" s="25">
        <v>6195</v>
      </c>
      <c r="E17" s="22">
        <v>791</v>
      </c>
      <c r="F17" s="22">
        <v>284</v>
      </c>
      <c r="G17" s="22">
        <v>312</v>
      </c>
      <c r="H17" s="22">
        <v>732</v>
      </c>
      <c r="I17" s="22">
        <v>977</v>
      </c>
      <c r="J17" s="22">
        <v>775</v>
      </c>
      <c r="K17" s="22">
        <v>886</v>
      </c>
      <c r="L17" s="22">
        <v>1437</v>
      </c>
      <c r="N17" s="32">
        <f t="shared" si="3"/>
        <v>0.04858251970356429</v>
      </c>
      <c r="O17" s="29">
        <f t="shared" si="4"/>
        <v>0.12768361581920903</v>
      </c>
      <c r="P17" s="29">
        <f t="shared" si="5"/>
        <v>0.045843422114608554</v>
      </c>
      <c r="Q17" s="29">
        <f t="shared" si="6"/>
        <v>0.05036319612590799</v>
      </c>
      <c r="R17" s="29">
        <f t="shared" si="7"/>
        <v>0.11815980629539952</v>
      </c>
      <c r="S17" s="29">
        <f t="shared" si="8"/>
        <v>0.15770782889426957</v>
      </c>
      <c r="T17" s="29">
        <f t="shared" si="9"/>
        <v>0.12510088781275222</v>
      </c>
      <c r="U17" s="29">
        <f t="shared" si="10"/>
        <v>0.1430185633575464</v>
      </c>
      <c r="V17" s="29">
        <f t="shared" si="11"/>
        <v>0.23196125907990314</v>
      </c>
      <c r="X17" s="30">
        <f t="shared" si="1"/>
        <v>2.233597692862293</v>
      </c>
      <c r="Y17" s="30">
        <f t="shared" si="2"/>
        <v>1.7909156452775774</v>
      </c>
      <c r="Z17" s="30">
        <f t="shared" si="12"/>
        <v>0.1685230024213075</v>
      </c>
    </row>
    <row r="18" spans="2:26" ht="12.75">
      <c r="B18" s="20" t="s">
        <v>23</v>
      </c>
      <c r="C18" s="2"/>
      <c r="D18" s="25">
        <v>13230</v>
      </c>
      <c r="E18" s="22">
        <v>1494</v>
      </c>
      <c r="F18" s="22">
        <v>527</v>
      </c>
      <c r="G18" s="22">
        <v>781</v>
      </c>
      <c r="H18" s="22">
        <v>1954</v>
      </c>
      <c r="I18" s="22">
        <v>2275</v>
      </c>
      <c r="J18" s="22">
        <v>1768</v>
      </c>
      <c r="K18" s="22">
        <v>1618</v>
      </c>
      <c r="L18" s="22">
        <v>2812</v>
      </c>
      <c r="N18" s="32">
        <f t="shared" si="3"/>
        <v>0.10375249970591695</v>
      </c>
      <c r="O18" s="41">
        <f t="shared" si="4"/>
        <v>0.11292517006802721</v>
      </c>
      <c r="P18" s="29">
        <f t="shared" si="5"/>
        <v>0.03983371126228269</v>
      </c>
      <c r="Q18" s="29">
        <f t="shared" si="6"/>
        <v>0.05903250188964475</v>
      </c>
      <c r="R18" s="29">
        <f t="shared" si="7"/>
        <v>0.1476946334089191</v>
      </c>
      <c r="S18" s="29">
        <f t="shared" si="8"/>
        <v>0.17195767195767195</v>
      </c>
      <c r="T18" s="29">
        <f t="shared" si="9"/>
        <v>0.13363567649281935</v>
      </c>
      <c r="U18" s="29">
        <f t="shared" si="10"/>
        <v>0.12229780801209372</v>
      </c>
      <c r="V18" s="29">
        <f t="shared" si="11"/>
        <v>0.21254724111866968</v>
      </c>
      <c r="X18" s="30">
        <f t="shared" si="1"/>
        <v>2.2119914346895073</v>
      </c>
      <c r="Y18" s="30">
        <f t="shared" si="2"/>
        <v>2.140256959314775</v>
      </c>
      <c r="Z18" s="30">
        <f t="shared" si="12"/>
        <v>0.20672713529856387</v>
      </c>
    </row>
    <row r="19" spans="2:26" ht="12.75">
      <c r="B19" s="20" t="s">
        <v>24</v>
      </c>
      <c r="C19" s="2"/>
      <c r="D19" s="25">
        <v>9067</v>
      </c>
      <c r="E19" s="22">
        <v>1178</v>
      </c>
      <c r="F19" s="22">
        <v>413</v>
      </c>
      <c r="G19" s="22">
        <v>498</v>
      </c>
      <c r="H19" s="22">
        <v>1143</v>
      </c>
      <c r="I19" s="22">
        <v>1515</v>
      </c>
      <c r="J19" s="22">
        <v>1199</v>
      </c>
      <c r="K19" s="22">
        <v>1175</v>
      </c>
      <c r="L19" s="22">
        <v>1948</v>
      </c>
      <c r="N19" s="32">
        <f t="shared" si="3"/>
        <v>0.0711053601537074</v>
      </c>
      <c r="O19" s="29">
        <f t="shared" si="4"/>
        <v>0.1299216940553656</v>
      </c>
      <c r="P19" s="29">
        <f t="shared" si="5"/>
        <v>0.045549795963383696</v>
      </c>
      <c r="Q19" s="29">
        <f t="shared" si="6"/>
        <v>0.054924451306937246</v>
      </c>
      <c r="R19" s="29">
        <f t="shared" si="7"/>
        <v>0.12606154185507887</v>
      </c>
      <c r="S19" s="29">
        <f t="shared" si="8"/>
        <v>0.1670894452409838</v>
      </c>
      <c r="T19" s="29">
        <f t="shared" si="9"/>
        <v>0.13223778537553765</v>
      </c>
      <c r="U19" s="29">
        <f t="shared" si="10"/>
        <v>0.1295908238667696</v>
      </c>
      <c r="V19" s="29">
        <f t="shared" si="11"/>
        <v>0.2148450424616742</v>
      </c>
      <c r="X19" s="30">
        <f t="shared" si="1"/>
        <v>2.0689325035902346</v>
      </c>
      <c r="Y19" s="30">
        <f t="shared" si="2"/>
        <v>1.8463379607467687</v>
      </c>
      <c r="Z19" s="30">
        <f t="shared" si="12"/>
        <v>0.1809859931620161</v>
      </c>
    </row>
    <row r="20" spans="2:26" ht="12.75">
      <c r="B20" s="20" t="s">
        <v>25</v>
      </c>
      <c r="C20" s="2"/>
      <c r="D20" s="25">
        <v>2347</v>
      </c>
      <c r="E20" s="22">
        <v>292</v>
      </c>
      <c r="F20" s="22">
        <v>115</v>
      </c>
      <c r="G20" s="22">
        <v>95</v>
      </c>
      <c r="H20" s="22">
        <v>244</v>
      </c>
      <c r="I20" s="22">
        <v>309</v>
      </c>
      <c r="J20" s="22">
        <v>286</v>
      </c>
      <c r="K20" s="22">
        <v>366</v>
      </c>
      <c r="L20" s="22">
        <v>639</v>
      </c>
      <c r="N20" s="32">
        <f t="shared" si="3"/>
        <v>0.018405677763400383</v>
      </c>
      <c r="O20" s="29">
        <f t="shared" si="4"/>
        <v>0.1244141457179378</v>
      </c>
      <c r="P20" s="29">
        <f t="shared" si="5"/>
        <v>0.0489987217724755</v>
      </c>
      <c r="Q20" s="29">
        <f t="shared" si="6"/>
        <v>0.040477204942479764</v>
      </c>
      <c r="R20" s="29">
        <f t="shared" si="7"/>
        <v>0.10396250532594802</v>
      </c>
      <c r="S20" s="29">
        <f t="shared" si="8"/>
        <v>0.13165743502343416</v>
      </c>
      <c r="T20" s="29">
        <f t="shared" si="9"/>
        <v>0.12185769066893908</v>
      </c>
      <c r="U20" s="29">
        <f t="shared" si="10"/>
        <v>0.15594375798892202</v>
      </c>
      <c r="V20" s="29">
        <f t="shared" si="11"/>
        <v>0.27226246271836385</v>
      </c>
      <c r="X20" s="30">
        <f t="shared" si="1"/>
        <v>2.5717131474103585</v>
      </c>
      <c r="Y20" s="30">
        <f t="shared" si="2"/>
        <v>1.6713147410358566</v>
      </c>
      <c r="Z20" s="30">
        <f t="shared" si="12"/>
        <v>0.14443971026842778</v>
      </c>
    </row>
    <row r="21" spans="2:26" ht="20.25" customHeight="1">
      <c r="B21" s="20" t="s">
        <v>26</v>
      </c>
      <c r="C21" s="2"/>
      <c r="D21" s="25">
        <v>1082</v>
      </c>
      <c r="E21" s="22">
        <v>138</v>
      </c>
      <c r="F21" s="22">
        <v>51</v>
      </c>
      <c r="G21" s="22">
        <v>41</v>
      </c>
      <c r="H21" s="22">
        <v>111</v>
      </c>
      <c r="I21" s="22">
        <v>155</v>
      </c>
      <c r="J21" s="22">
        <v>126</v>
      </c>
      <c r="K21" s="22">
        <v>162</v>
      </c>
      <c r="L21" s="22">
        <v>299</v>
      </c>
      <c r="N21" s="32">
        <f t="shared" si="3"/>
        <v>0.008485276242010743</v>
      </c>
      <c r="O21" s="29">
        <f t="shared" si="4"/>
        <v>0.12754158964879853</v>
      </c>
      <c r="P21" s="29">
        <f t="shared" si="5"/>
        <v>0.04713493530499076</v>
      </c>
      <c r="Q21" s="29">
        <f t="shared" si="6"/>
        <v>0.03789279112754159</v>
      </c>
      <c r="R21" s="29">
        <f t="shared" si="7"/>
        <v>0.10258780036968576</v>
      </c>
      <c r="S21" s="29">
        <f t="shared" si="8"/>
        <v>0.14325323475046212</v>
      </c>
      <c r="T21" s="29">
        <f t="shared" si="9"/>
        <v>0.11645101663585952</v>
      </c>
      <c r="U21" s="29">
        <f t="shared" si="10"/>
        <v>0.14972273567467653</v>
      </c>
      <c r="V21" s="29">
        <f t="shared" si="11"/>
        <v>0.27634011090573013</v>
      </c>
      <c r="X21" s="30">
        <f t="shared" si="1"/>
        <v>2.5521739130434784</v>
      </c>
      <c r="Y21" s="30">
        <f t="shared" si="2"/>
        <v>1.7043478260869565</v>
      </c>
      <c r="Z21" s="30">
        <f t="shared" si="12"/>
        <v>0.14048059149722736</v>
      </c>
    </row>
    <row r="22" spans="2:26" ht="12.75">
      <c r="B22" s="20" t="s">
        <v>27</v>
      </c>
      <c r="C22" s="2"/>
      <c r="D22" s="25">
        <v>1163</v>
      </c>
      <c r="E22" s="22">
        <v>156</v>
      </c>
      <c r="F22" s="22">
        <v>58</v>
      </c>
      <c r="G22" s="22">
        <v>57</v>
      </c>
      <c r="H22" s="22">
        <v>126</v>
      </c>
      <c r="I22" s="22">
        <v>167</v>
      </c>
      <c r="J22" s="22">
        <v>139</v>
      </c>
      <c r="K22" s="22">
        <v>169</v>
      </c>
      <c r="L22" s="22">
        <v>291</v>
      </c>
      <c r="N22" s="32">
        <f t="shared" si="3"/>
        <v>0.009120495627965337</v>
      </c>
      <c r="O22" s="29">
        <f t="shared" si="4"/>
        <v>0.13413585554600171</v>
      </c>
      <c r="P22" s="29">
        <f t="shared" si="5"/>
        <v>0.04987102321582115</v>
      </c>
      <c r="Q22" s="29">
        <f t="shared" si="6"/>
        <v>0.049011177987962166</v>
      </c>
      <c r="R22" s="29">
        <f t="shared" si="7"/>
        <v>0.10834049871023216</v>
      </c>
      <c r="S22" s="29">
        <f t="shared" si="8"/>
        <v>0.14359415305245055</v>
      </c>
      <c r="T22" s="29">
        <f t="shared" si="9"/>
        <v>0.11951848667239896</v>
      </c>
      <c r="U22" s="29">
        <f t="shared" si="10"/>
        <v>0.14531384350816853</v>
      </c>
      <c r="V22" s="29">
        <f t="shared" si="11"/>
        <v>0.25021496130696474</v>
      </c>
      <c r="X22" s="30">
        <f t="shared" si="1"/>
        <v>2.2103321033210332</v>
      </c>
      <c r="Y22" s="30">
        <f t="shared" si="2"/>
        <v>1.5940959409594095</v>
      </c>
      <c r="Z22" s="30">
        <f t="shared" si="12"/>
        <v>0.15735167669819433</v>
      </c>
    </row>
    <row r="23" spans="2:26" ht="12.75">
      <c r="B23" s="20" t="s">
        <v>28</v>
      </c>
      <c r="C23" s="2"/>
      <c r="D23" s="25">
        <v>799</v>
      </c>
      <c r="E23" s="22">
        <v>109</v>
      </c>
      <c r="F23" s="22">
        <v>41</v>
      </c>
      <c r="G23" s="22">
        <v>33</v>
      </c>
      <c r="H23" s="22">
        <v>84</v>
      </c>
      <c r="I23" s="22">
        <v>107</v>
      </c>
      <c r="J23" s="22">
        <v>98</v>
      </c>
      <c r="K23" s="22">
        <v>120</v>
      </c>
      <c r="L23" s="22">
        <v>208</v>
      </c>
      <c r="N23" s="32">
        <f t="shared" si="3"/>
        <v>0.006265929498490374</v>
      </c>
      <c r="O23" s="29">
        <f t="shared" si="4"/>
        <v>0.13642052565707133</v>
      </c>
      <c r="P23" s="29">
        <f t="shared" si="5"/>
        <v>0.05131414267834793</v>
      </c>
      <c r="Q23" s="29">
        <f t="shared" si="6"/>
        <v>0.04130162703379224</v>
      </c>
      <c r="R23" s="29">
        <f t="shared" si="7"/>
        <v>0.10513141426783479</v>
      </c>
      <c r="S23" s="29">
        <f t="shared" si="8"/>
        <v>0.13391739674593242</v>
      </c>
      <c r="T23" s="29">
        <f t="shared" si="9"/>
        <v>0.12265331664580725</v>
      </c>
      <c r="U23" s="29">
        <f t="shared" si="10"/>
        <v>0.15018773466833543</v>
      </c>
      <c r="V23" s="29">
        <f t="shared" si="11"/>
        <v>0.26032540675844806</v>
      </c>
      <c r="X23" s="30">
        <f t="shared" si="1"/>
        <v>2.3278688524590163</v>
      </c>
      <c r="Y23" s="30">
        <f t="shared" si="2"/>
        <v>1.5792349726775956</v>
      </c>
      <c r="Z23" s="30">
        <f t="shared" si="12"/>
        <v>0.14643304130162704</v>
      </c>
    </row>
    <row r="24" spans="2:26" ht="12.75">
      <c r="B24" s="20" t="s">
        <v>29</v>
      </c>
      <c r="C24" s="2"/>
      <c r="D24" s="25">
        <v>852</v>
      </c>
      <c r="E24" s="22">
        <v>110</v>
      </c>
      <c r="F24" s="22">
        <v>46</v>
      </c>
      <c r="G24" s="22">
        <v>40</v>
      </c>
      <c r="H24" s="22">
        <v>86</v>
      </c>
      <c r="I24" s="22">
        <v>116</v>
      </c>
      <c r="J24" s="22">
        <v>109</v>
      </c>
      <c r="K24" s="22">
        <v>126</v>
      </c>
      <c r="L24" s="22">
        <v>218</v>
      </c>
      <c r="N24" s="32">
        <f t="shared" si="3"/>
        <v>0.006681566874485355</v>
      </c>
      <c r="O24" s="29">
        <f t="shared" si="4"/>
        <v>0.12910798122065728</v>
      </c>
      <c r="P24" s="29">
        <f t="shared" si="5"/>
        <v>0.0539906103286385</v>
      </c>
      <c r="Q24" s="29">
        <f t="shared" si="6"/>
        <v>0.046948356807511735</v>
      </c>
      <c r="R24" s="29">
        <f t="shared" si="7"/>
        <v>0.10093896713615023</v>
      </c>
      <c r="S24" s="29">
        <f t="shared" si="8"/>
        <v>0.13615023474178403</v>
      </c>
      <c r="T24" s="29">
        <f t="shared" si="9"/>
        <v>0.12793427230046947</v>
      </c>
      <c r="U24" s="29">
        <f t="shared" si="10"/>
        <v>0.14788732394366197</v>
      </c>
      <c r="V24" s="29">
        <f t="shared" si="11"/>
        <v>0.25586854460093894</v>
      </c>
      <c r="X24" s="30">
        <f t="shared" si="1"/>
        <v>2.311224489795918</v>
      </c>
      <c r="Y24" s="30">
        <f t="shared" si="2"/>
        <v>1.586734693877551</v>
      </c>
      <c r="Z24" s="30">
        <f t="shared" si="12"/>
        <v>0.14788732394366197</v>
      </c>
    </row>
    <row r="25" spans="2:26" ht="12.75">
      <c r="B25" s="20" t="s">
        <v>30</v>
      </c>
      <c r="C25" s="2"/>
      <c r="D25" s="25">
        <v>2132</v>
      </c>
      <c r="E25" s="22">
        <v>288</v>
      </c>
      <c r="F25" s="22">
        <v>105</v>
      </c>
      <c r="G25" s="22">
        <v>77</v>
      </c>
      <c r="H25" s="22">
        <v>217</v>
      </c>
      <c r="I25" s="22">
        <v>296</v>
      </c>
      <c r="J25" s="22">
        <v>259</v>
      </c>
      <c r="K25" s="22">
        <v>306</v>
      </c>
      <c r="L25" s="22">
        <v>585</v>
      </c>
      <c r="N25" s="32">
        <f t="shared" si="3"/>
        <v>0.016719601615496217</v>
      </c>
      <c r="O25" s="29">
        <f t="shared" si="4"/>
        <v>0.1350844277673546</v>
      </c>
      <c r="P25" s="29">
        <f t="shared" si="5"/>
        <v>0.04924953095684803</v>
      </c>
      <c r="Q25" s="29">
        <f t="shared" si="6"/>
        <v>0.036116322701688554</v>
      </c>
      <c r="R25" s="29">
        <f t="shared" si="7"/>
        <v>0.10178236397748593</v>
      </c>
      <c r="S25" s="29">
        <f t="shared" si="8"/>
        <v>0.13883677298311445</v>
      </c>
      <c r="T25" s="29">
        <f t="shared" si="9"/>
        <v>0.12148217636022514</v>
      </c>
      <c r="U25" s="29">
        <f t="shared" si="10"/>
        <v>0.14352720450281425</v>
      </c>
      <c r="V25" s="29">
        <f t="shared" si="11"/>
        <v>0.27439024390243905</v>
      </c>
      <c r="X25" s="30">
        <f t="shared" si="1"/>
        <v>2.4468085106382977</v>
      </c>
      <c r="Y25" s="30">
        <f t="shared" si="2"/>
        <v>1.6425531914893616</v>
      </c>
      <c r="Z25" s="30">
        <f t="shared" si="12"/>
        <v>0.1378986866791745</v>
      </c>
    </row>
    <row r="26" spans="2:26" ht="20.25" customHeight="1">
      <c r="B26" s="20" t="s">
        <v>31</v>
      </c>
      <c r="C26" s="2"/>
      <c r="D26" s="25">
        <v>2061</v>
      </c>
      <c r="E26" s="22">
        <v>283</v>
      </c>
      <c r="F26" s="22">
        <v>104</v>
      </c>
      <c r="G26" s="22">
        <v>94</v>
      </c>
      <c r="H26" s="22">
        <v>220</v>
      </c>
      <c r="I26" s="22">
        <v>290</v>
      </c>
      <c r="J26" s="22">
        <v>250</v>
      </c>
      <c r="K26" s="22">
        <v>301</v>
      </c>
      <c r="L26" s="22">
        <v>520</v>
      </c>
      <c r="N26" s="32">
        <f t="shared" si="3"/>
        <v>0.01616280437595577</v>
      </c>
      <c r="O26" s="29">
        <f t="shared" si="4"/>
        <v>0.13731198447355653</v>
      </c>
      <c r="P26" s="29">
        <f t="shared" si="5"/>
        <v>0.050460941290635615</v>
      </c>
      <c r="Q26" s="29">
        <f t="shared" si="6"/>
        <v>0.045608927704997575</v>
      </c>
      <c r="R26" s="29">
        <f t="shared" si="7"/>
        <v>0.10674429888403687</v>
      </c>
      <c r="S26" s="29">
        <f t="shared" si="8"/>
        <v>0.14070839398350315</v>
      </c>
      <c r="T26" s="29">
        <f t="shared" si="9"/>
        <v>0.121300339640951</v>
      </c>
      <c r="U26" s="29">
        <f t="shared" si="10"/>
        <v>0.146045608927705</v>
      </c>
      <c r="V26" s="29">
        <f t="shared" si="11"/>
        <v>0.2523047064531781</v>
      </c>
      <c r="X26" s="30">
        <f t="shared" si="1"/>
        <v>2.226611226611227</v>
      </c>
      <c r="Y26" s="30">
        <f t="shared" si="2"/>
        <v>1.5800415800415801</v>
      </c>
      <c r="Z26" s="30">
        <f t="shared" si="12"/>
        <v>0.15235322658903444</v>
      </c>
    </row>
    <row r="27" spans="2:26" ht="12.75">
      <c r="B27" s="20" t="s">
        <v>32</v>
      </c>
      <c r="C27" s="2"/>
      <c r="D27" s="25">
        <v>3735</v>
      </c>
      <c r="E27" s="22">
        <v>501</v>
      </c>
      <c r="F27" s="22">
        <v>179</v>
      </c>
      <c r="G27" s="22">
        <v>149</v>
      </c>
      <c r="H27" s="22">
        <v>416</v>
      </c>
      <c r="I27" s="22">
        <v>540</v>
      </c>
      <c r="J27" s="22">
        <v>467</v>
      </c>
      <c r="K27" s="22">
        <v>551</v>
      </c>
      <c r="L27" s="22">
        <v>932</v>
      </c>
      <c r="N27" s="32">
        <f t="shared" si="3"/>
        <v>0.029290671685684038</v>
      </c>
      <c r="O27" s="29">
        <f t="shared" si="4"/>
        <v>0.13413654618473897</v>
      </c>
      <c r="P27" s="29">
        <f t="shared" si="5"/>
        <v>0.047925033467202144</v>
      </c>
      <c r="Q27" s="29">
        <f t="shared" si="6"/>
        <v>0.039892904953145916</v>
      </c>
      <c r="R27" s="29">
        <f t="shared" si="7"/>
        <v>0.11137884872824631</v>
      </c>
      <c r="S27" s="29">
        <f t="shared" si="8"/>
        <v>0.14457831325301204</v>
      </c>
      <c r="T27" s="29">
        <f t="shared" si="9"/>
        <v>0.1250334672021419</v>
      </c>
      <c r="U27" s="29">
        <f t="shared" si="10"/>
        <v>0.14752342704149934</v>
      </c>
      <c r="V27" s="29">
        <f t="shared" si="11"/>
        <v>0.24953145917001338</v>
      </c>
      <c r="X27" s="30">
        <f t="shared" si="1"/>
        <v>2.3522316043425815</v>
      </c>
      <c r="Y27" s="30">
        <f t="shared" si="2"/>
        <v>1.7165259348612787</v>
      </c>
      <c r="Z27" s="30">
        <f t="shared" si="12"/>
        <v>0.15127175368139223</v>
      </c>
    </row>
    <row r="28" spans="2:26" ht="12.75">
      <c r="B28" s="20" t="s">
        <v>33</v>
      </c>
      <c r="C28" s="2"/>
      <c r="D28" s="25">
        <v>7427</v>
      </c>
      <c r="E28" s="22">
        <v>1056</v>
      </c>
      <c r="F28" s="22">
        <v>362</v>
      </c>
      <c r="G28" s="22">
        <v>403</v>
      </c>
      <c r="H28" s="22">
        <v>943</v>
      </c>
      <c r="I28" s="22">
        <v>1187</v>
      </c>
      <c r="J28" s="22">
        <v>921</v>
      </c>
      <c r="K28" s="22">
        <v>965</v>
      </c>
      <c r="L28" s="22">
        <v>1591</v>
      </c>
      <c r="N28" s="32">
        <f t="shared" si="3"/>
        <v>0.05824412814178724</v>
      </c>
      <c r="O28" s="29">
        <f t="shared" si="4"/>
        <v>0.14218392352228357</v>
      </c>
      <c r="P28" s="29">
        <f t="shared" si="5"/>
        <v>0.048741079843813116</v>
      </c>
      <c r="Q28" s="29">
        <f t="shared" si="6"/>
        <v>0.05426147838965935</v>
      </c>
      <c r="R28" s="29">
        <f t="shared" si="7"/>
        <v>0.12696916655446344</v>
      </c>
      <c r="S28" s="29">
        <f t="shared" si="8"/>
        <v>0.15982227009559716</v>
      </c>
      <c r="T28" s="29">
        <f t="shared" si="9"/>
        <v>0.12400700148108254</v>
      </c>
      <c r="U28" s="29">
        <f t="shared" si="10"/>
        <v>0.12993133162784434</v>
      </c>
      <c r="V28" s="29">
        <f t="shared" si="11"/>
        <v>0.21421839235222837</v>
      </c>
      <c r="X28" s="30">
        <f t="shared" si="1"/>
        <v>1.9093904448105437</v>
      </c>
      <c r="Y28" s="30">
        <f t="shared" si="2"/>
        <v>1.6754530477759473</v>
      </c>
      <c r="Z28" s="30">
        <f t="shared" si="12"/>
        <v>0.1812306449441228</v>
      </c>
    </row>
    <row r="29" spans="2:26" ht="12.75">
      <c r="B29" s="20" t="s">
        <v>34</v>
      </c>
      <c r="C29" s="2"/>
      <c r="D29" s="25">
        <v>1840</v>
      </c>
      <c r="E29" s="22">
        <v>248</v>
      </c>
      <c r="F29" s="22">
        <v>91</v>
      </c>
      <c r="G29" s="22">
        <v>81</v>
      </c>
      <c r="H29" s="22">
        <v>199</v>
      </c>
      <c r="I29" s="22">
        <v>265</v>
      </c>
      <c r="J29" s="22">
        <v>228</v>
      </c>
      <c r="K29" s="22">
        <v>264</v>
      </c>
      <c r="L29" s="22">
        <v>465</v>
      </c>
      <c r="N29" s="32">
        <f t="shared" si="3"/>
        <v>0.014429674940203113</v>
      </c>
      <c r="O29" s="29">
        <f t="shared" si="4"/>
        <v>0.13478260869565217</v>
      </c>
      <c r="P29" s="29">
        <f t="shared" si="5"/>
        <v>0.049456521739130434</v>
      </c>
      <c r="Q29" s="29">
        <f t="shared" si="6"/>
        <v>0.044021739130434785</v>
      </c>
      <c r="R29" s="29">
        <f t="shared" si="7"/>
        <v>0.10815217391304348</v>
      </c>
      <c r="S29" s="29">
        <f t="shared" si="8"/>
        <v>0.14402173913043478</v>
      </c>
      <c r="T29" s="29">
        <f t="shared" si="9"/>
        <v>0.12391304347826088</v>
      </c>
      <c r="U29" s="29">
        <f t="shared" si="10"/>
        <v>0.14347826086956522</v>
      </c>
      <c r="V29" s="29">
        <f t="shared" si="11"/>
        <v>0.25271739130434784</v>
      </c>
      <c r="X29" s="30">
        <f t="shared" si="1"/>
        <v>2.2785714285714285</v>
      </c>
      <c r="Y29" s="30">
        <f t="shared" si="2"/>
        <v>1.6476190476190475</v>
      </c>
      <c r="Z29" s="30">
        <f t="shared" si="12"/>
        <v>0.15217391304347827</v>
      </c>
    </row>
    <row r="30" spans="2:26" ht="12.75">
      <c r="B30" s="20" t="s">
        <v>35</v>
      </c>
      <c r="C30" s="2"/>
      <c r="D30" s="25">
        <v>1415</v>
      </c>
      <c r="E30" s="22">
        <v>210</v>
      </c>
      <c r="F30" s="22">
        <v>72</v>
      </c>
      <c r="G30" s="22">
        <v>79</v>
      </c>
      <c r="H30" s="22">
        <v>171</v>
      </c>
      <c r="I30" s="22">
        <v>211</v>
      </c>
      <c r="J30" s="22">
        <v>171</v>
      </c>
      <c r="K30" s="22">
        <v>194</v>
      </c>
      <c r="L30" s="22">
        <v>306</v>
      </c>
      <c r="N30" s="32">
        <f t="shared" si="3"/>
        <v>0.01109673371760185</v>
      </c>
      <c r="O30" s="29">
        <f t="shared" si="4"/>
        <v>0.14840989399293286</v>
      </c>
      <c r="P30" s="29">
        <f t="shared" si="5"/>
        <v>0.05088339222614841</v>
      </c>
      <c r="Q30" s="29">
        <f t="shared" si="6"/>
        <v>0.0558303886925795</v>
      </c>
      <c r="R30" s="29">
        <f t="shared" si="7"/>
        <v>0.12084805653710247</v>
      </c>
      <c r="S30" s="29">
        <f t="shared" si="8"/>
        <v>0.14911660777385158</v>
      </c>
      <c r="T30" s="29">
        <f t="shared" si="9"/>
        <v>0.12084805653710247</v>
      </c>
      <c r="U30" s="29">
        <f t="shared" si="10"/>
        <v>0.1371024734982332</v>
      </c>
      <c r="V30" s="29">
        <f t="shared" si="11"/>
        <v>0.21625441696113074</v>
      </c>
      <c r="X30" s="30">
        <f t="shared" si="1"/>
        <v>1.8587257617728532</v>
      </c>
      <c r="Y30" s="30">
        <f t="shared" si="2"/>
        <v>1.5318559556786704</v>
      </c>
      <c r="Z30" s="30">
        <f t="shared" si="12"/>
        <v>0.17667844522968199</v>
      </c>
    </row>
    <row r="31" spans="2:26" ht="20.25" customHeight="1">
      <c r="B31" s="20" t="s">
        <v>36</v>
      </c>
      <c r="C31" s="2"/>
      <c r="D31" s="25">
        <v>2625</v>
      </c>
      <c r="E31" s="22">
        <v>330</v>
      </c>
      <c r="F31" s="22">
        <v>123</v>
      </c>
      <c r="G31" s="22">
        <v>165</v>
      </c>
      <c r="H31" s="22">
        <v>305</v>
      </c>
      <c r="I31" s="22">
        <v>383</v>
      </c>
      <c r="J31" s="22">
        <v>308</v>
      </c>
      <c r="K31" s="22">
        <v>362</v>
      </c>
      <c r="L31" s="22">
        <v>649</v>
      </c>
      <c r="N31" s="32">
        <f t="shared" si="3"/>
        <v>0.02058581343371368</v>
      </c>
      <c r="O31" s="29">
        <f t="shared" si="4"/>
        <v>0.12571428571428572</v>
      </c>
      <c r="P31" s="29">
        <f t="shared" si="5"/>
        <v>0.046857142857142854</v>
      </c>
      <c r="Q31" s="29">
        <f t="shared" si="6"/>
        <v>0.06285714285714286</v>
      </c>
      <c r="R31" s="29">
        <f t="shared" si="7"/>
        <v>0.11619047619047619</v>
      </c>
      <c r="S31" s="29">
        <f t="shared" si="8"/>
        <v>0.1459047619047619</v>
      </c>
      <c r="T31" s="29">
        <f t="shared" si="9"/>
        <v>0.11733333333333333</v>
      </c>
      <c r="U31" s="29">
        <f t="shared" si="10"/>
        <v>0.1379047619047619</v>
      </c>
      <c r="V31" s="29">
        <f t="shared" si="11"/>
        <v>0.24723809523809523</v>
      </c>
      <c r="X31" s="30">
        <f t="shared" si="1"/>
        <v>2.134304207119741</v>
      </c>
      <c r="Y31" s="30">
        <f t="shared" si="2"/>
        <v>1.6116504854368932</v>
      </c>
      <c r="Z31" s="30">
        <f t="shared" si="12"/>
        <v>0.17904761904761904</v>
      </c>
    </row>
    <row r="32" spans="2:26" ht="12.75">
      <c r="B32" s="20" t="s">
        <v>37</v>
      </c>
      <c r="C32" s="2"/>
      <c r="D32" s="25">
        <v>8856</v>
      </c>
      <c r="E32" s="22">
        <v>1152</v>
      </c>
      <c r="F32" s="22">
        <v>415</v>
      </c>
      <c r="G32" s="22">
        <v>471</v>
      </c>
      <c r="H32" s="22">
        <v>1053</v>
      </c>
      <c r="I32" s="22">
        <v>1394</v>
      </c>
      <c r="J32" s="22">
        <v>1086</v>
      </c>
      <c r="K32" s="22">
        <v>1186</v>
      </c>
      <c r="L32" s="22">
        <v>2099</v>
      </c>
      <c r="N32" s="32">
        <f t="shared" si="3"/>
        <v>0.0694506528643689</v>
      </c>
      <c r="O32" s="29">
        <f t="shared" si="4"/>
        <v>0.13008130081300814</v>
      </c>
      <c r="P32" s="29">
        <f t="shared" si="5"/>
        <v>0.046860885275519425</v>
      </c>
      <c r="Q32" s="29">
        <f t="shared" si="6"/>
        <v>0.053184281842818426</v>
      </c>
      <c r="R32" s="29">
        <f t="shared" si="7"/>
        <v>0.11890243902439024</v>
      </c>
      <c r="S32" s="29">
        <f t="shared" si="8"/>
        <v>0.1574074074074074</v>
      </c>
      <c r="T32" s="29">
        <f t="shared" si="9"/>
        <v>0.12262872628726287</v>
      </c>
      <c r="U32" s="29">
        <f t="shared" si="10"/>
        <v>0.13392050587172538</v>
      </c>
      <c r="V32" s="29">
        <f t="shared" si="11"/>
        <v>0.23701445347786812</v>
      </c>
      <c r="X32" s="30">
        <f t="shared" si="1"/>
        <v>2.144749754661433</v>
      </c>
      <c r="Y32" s="30">
        <f t="shared" si="2"/>
        <v>1.7335623159960747</v>
      </c>
      <c r="Z32" s="30">
        <f t="shared" si="12"/>
        <v>0.17208672086720866</v>
      </c>
    </row>
    <row r="33" spans="2:26" ht="12.75">
      <c r="B33" s="20" t="s">
        <v>38</v>
      </c>
      <c r="C33" s="2"/>
      <c r="D33" s="25">
        <v>5571</v>
      </c>
      <c r="E33" s="22">
        <v>750</v>
      </c>
      <c r="F33" s="22">
        <v>271</v>
      </c>
      <c r="G33" s="22">
        <v>270</v>
      </c>
      <c r="H33" s="22">
        <v>613</v>
      </c>
      <c r="I33" s="22">
        <v>833</v>
      </c>
      <c r="J33" s="22">
        <v>693</v>
      </c>
      <c r="K33" s="22">
        <v>787</v>
      </c>
      <c r="L33" s="22">
        <v>1355</v>
      </c>
      <c r="N33" s="32">
        <f t="shared" si="3"/>
        <v>0.043688977767321495</v>
      </c>
      <c r="O33" s="29">
        <f t="shared" si="4"/>
        <v>0.13462574044157244</v>
      </c>
      <c r="P33" s="29">
        <f t="shared" si="5"/>
        <v>0.048644767546221504</v>
      </c>
      <c r="Q33" s="29">
        <f t="shared" si="6"/>
        <v>0.048465266558966075</v>
      </c>
      <c r="R33" s="29">
        <f t="shared" si="7"/>
        <v>0.11003410518757853</v>
      </c>
      <c r="S33" s="29">
        <f t="shared" si="8"/>
        <v>0.1495243223837731</v>
      </c>
      <c r="T33" s="29">
        <f t="shared" si="9"/>
        <v>0.12439418416801293</v>
      </c>
      <c r="U33" s="29">
        <f t="shared" si="10"/>
        <v>0.14126727697002334</v>
      </c>
      <c r="V33" s="29">
        <f t="shared" si="11"/>
        <v>0.24322383773110753</v>
      </c>
      <c r="X33" s="30">
        <f t="shared" si="1"/>
        <v>2.195972114639814</v>
      </c>
      <c r="Y33" s="30">
        <f t="shared" si="2"/>
        <v>1.656855151045701</v>
      </c>
      <c r="Z33" s="30">
        <f t="shared" si="12"/>
        <v>0.1584993717465446</v>
      </c>
    </row>
    <row r="34" spans="2:26" ht="12.75">
      <c r="B34" s="20" t="s">
        <v>39</v>
      </c>
      <c r="C34" s="2"/>
      <c r="D34" s="25">
        <v>1390</v>
      </c>
      <c r="E34" s="22">
        <v>179</v>
      </c>
      <c r="F34" s="22">
        <v>71</v>
      </c>
      <c r="G34" s="22">
        <v>70</v>
      </c>
      <c r="H34" s="22">
        <v>144</v>
      </c>
      <c r="I34" s="22">
        <v>194</v>
      </c>
      <c r="J34" s="22">
        <v>170</v>
      </c>
      <c r="K34" s="22">
        <v>206</v>
      </c>
      <c r="L34" s="22">
        <v>355</v>
      </c>
      <c r="N34" s="32">
        <f t="shared" si="3"/>
        <v>0.010900678351566483</v>
      </c>
      <c r="O34" s="29">
        <f t="shared" si="4"/>
        <v>0.12877697841726618</v>
      </c>
      <c r="P34" s="29">
        <f t="shared" si="5"/>
        <v>0.05107913669064748</v>
      </c>
      <c r="Q34" s="29">
        <f t="shared" si="6"/>
        <v>0.050359712230215826</v>
      </c>
      <c r="R34" s="29">
        <f t="shared" si="7"/>
        <v>0.10359712230215827</v>
      </c>
      <c r="S34" s="29">
        <f t="shared" si="8"/>
        <v>0.13956834532374102</v>
      </c>
      <c r="T34" s="29">
        <f t="shared" si="9"/>
        <v>0.1223021582733813</v>
      </c>
      <c r="U34" s="29">
        <f t="shared" si="10"/>
        <v>0.14820143884892087</v>
      </c>
      <c r="V34" s="29">
        <f t="shared" si="11"/>
        <v>0.25539568345323743</v>
      </c>
      <c r="X34" s="30">
        <f t="shared" si="1"/>
        <v>2.284375</v>
      </c>
      <c r="Y34" s="30">
        <f t="shared" si="2"/>
        <v>1.5875</v>
      </c>
      <c r="Z34" s="30">
        <f t="shared" si="12"/>
        <v>0.1539568345323741</v>
      </c>
    </row>
    <row r="35" spans="2:26" ht="12.75">
      <c r="B35" s="20" t="s">
        <v>40</v>
      </c>
      <c r="C35" s="2"/>
      <c r="D35" s="25">
        <v>988</v>
      </c>
      <c r="E35" s="22">
        <v>124</v>
      </c>
      <c r="F35" s="22">
        <v>49</v>
      </c>
      <c r="G35" s="22">
        <v>38</v>
      </c>
      <c r="H35" s="22">
        <v>94</v>
      </c>
      <c r="I35" s="22">
        <v>130</v>
      </c>
      <c r="J35" s="22">
        <v>122</v>
      </c>
      <c r="K35" s="22">
        <v>149</v>
      </c>
      <c r="L35" s="22">
        <v>281</v>
      </c>
      <c r="N35" s="32">
        <f t="shared" si="3"/>
        <v>0.007748108065717759</v>
      </c>
      <c r="O35" s="29">
        <f t="shared" si="4"/>
        <v>0.12550607287449392</v>
      </c>
      <c r="P35" s="29">
        <f t="shared" si="5"/>
        <v>0.04959514170040486</v>
      </c>
      <c r="Q35" s="29">
        <f t="shared" si="6"/>
        <v>0.038461538461538464</v>
      </c>
      <c r="R35" s="29">
        <f t="shared" si="7"/>
        <v>0.0951417004048583</v>
      </c>
      <c r="S35" s="29">
        <f t="shared" si="8"/>
        <v>0.13157894736842105</v>
      </c>
      <c r="T35" s="29">
        <f t="shared" si="9"/>
        <v>0.12348178137651822</v>
      </c>
      <c r="U35" s="29">
        <f t="shared" si="10"/>
        <v>0.1508097165991903</v>
      </c>
      <c r="V35" s="29">
        <f t="shared" si="11"/>
        <v>0.28441295546558704</v>
      </c>
      <c r="X35" s="30">
        <f t="shared" si="1"/>
        <v>2.6161137440758293</v>
      </c>
      <c r="Y35" s="30">
        <f t="shared" si="2"/>
        <v>1.6398104265402844</v>
      </c>
      <c r="Z35" s="30">
        <f t="shared" si="12"/>
        <v>0.13360323886639677</v>
      </c>
    </row>
    <row r="36" spans="2:26" ht="20.25" customHeight="1">
      <c r="B36" s="20" t="s">
        <v>41</v>
      </c>
      <c r="C36" s="2"/>
      <c r="D36" s="25">
        <v>582</v>
      </c>
      <c r="E36" s="22">
        <v>77</v>
      </c>
      <c r="F36" s="22">
        <v>29</v>
      </c>
      <c r="G36" s="22">
        <v>23</v>
      </c>
      <c r="H36" s="22">
        <v>61</v>
      </c>
      <c r="I36" s="22">
        <v>73</v>
      </c>
      <c r="J36" s="22">
        <v>69</v>
      </c>
      <c r="K36" s="22">
        <v>91</v>
      </c>
      <c r="L36" s="22">
        <v>158</v>
      </c>
      <c r="N36" s="32">
        <f t="shared" si="3"/>
        <v>0.004564168921303376</v>
      </c>
      <c r="O36" s="29">
        <f t="shared" si="4"/>
        <v>0.1323024054982818</v>
      </c>
      <c r="P36" s="29">
        <f t="shared" si="5"/>
        <v>0.04982817869415808</v>
      </c>
      <c r="Q36" s="29">
        <f t="shared" si="6"/>
        <v>0.03951890034364261</v>
      </c>
      <c r="R36" s="29">
        <f t="shared" si="7"/>
        <v>0.10481099656357389</v>
      </c>
      <c r="S36" s="29">
        <f t="shared" si="8"/>
        <v>0.1254295532646048</v>
      </c>
      <c r="T36" s="29">
        <f t="shared" si="9"/>
        <v>0.11855670103092783</v>
      </c>
      <c r="U36" s="29">
        <f t="shared" si="10"/>
        <v>0.1563573883161512</v>
      </c>
      <c r="V36" s="29">
        <f t="shared" si="11"/>
        <v>0.27147766323024053</v>
      </c>
      <c r="X36" s="30">
        <f t="shared" si="1"/>
        <v>2.4651162790697674</v>
      </c>
      <c r="Y36" s="30">
        <f t="shared" si="2"/>
        <v>1.573643410852713</v>
      </c>
      <c r="Z36" s="30">
        <f t="shared" si="12"/>
        <v>0.14432989690721648</v>
      </c>
    </row>
    <row r="37" spans="2:26" ht="12.75">
      <c r="B37" s="20" t="s">
        <v>42</v>
      </c>
      <c r="C37" s="2"/>
      <c r="D37" s="25">
        <v>707</v>
      </c>
      <c r="E37" s="22">
        <v>90</v>
      </c>
      <c r="F37" s="22">
        <v>34</v>
      </c>
      <c r="G37" s="22">
        <v>24</v>
      </c>
      <c r="H37" s="22">
        <v>68</v>
      </c>
      <c r="I37" s="22">
        <v>86</v>
      </c>
      <c r="J37" s="22">
        <v>81</v>
      </c>
      <c r="K37" s="22">
        <v>111</v>
      </c>
      <c r="L37" s="22">
        <v>212</v>
      </c>
      <c r="N37" s="32">
        <f t="shared" si="3"/>
        <v>0.005544445751480218</v>
      </c>
      <c r="O37" s="29">
        <f t="shared" si="4"/>
        <v>0.1272984441301273</v>
      </c>
      <c r="P37" s="29">
        <f t="shared" si="5"/>
        <v>0.04809052333804809</v>
      </c>
      <c r="Q37" s="29">
        <f t="shared" si="6"/>
        <v>0.033946251768033946</v>
      </c>
      <c r="R37" s="29">
        <f t="shared" si="7"/>
        <v>0.09618104667609619</v>
      </c>
      <c r="S37" s="29">
        <f t="shared" si="8"/>
        <v>0.12164073550212164</v>
      </c>
      <c r="T37" s="29">
        <f t="shared" si="9"/>
        <v>0.11456859971711457</v>
      </c>
      <c r="U37" s="29">
        <f t="shared" si="10"/>
        <v>0.157001414427157</v>
      </c>
      <c r="V37" s="29">
        <f t="shared" si="11"/>
        <v>0.29985855728429983</v>
      </c>
      <c r="X37" s="30">
        <f t="shared" si="1"/>
        <v>2.72972972972973</v>
      </c>
      <c r="Y37" s="30">
        <f t="shared" si="2"/>
        <v>1.587837837837838</v>
      </c>
      <c r="Z37" s="30">
        <f t="shared" si="12"/>
        <v>0.13012729844413012</v>
      </c>
    </row>
    <row r="38" spans="2:26" ht="12.75">
      <c r="B38" s="20" t="s">
        <v>43</v>
      </c>
      <c r="C38" s="2"/>
      <c r="D38" s="25">
        <v>1936</v>
      </c>
      <c r="E38" s="22">
        <v>261</v>
      </c>
      <c r="F38" s="22">
        <v>95</v>
      </c>
      <c r="G38" s="22">
        <v>96</v>
      </c>
      <c r="H38" s="22">
        <v>213</v>
      </c>
      <c r="I38" s="22">
        <v>268</v>
      </c>
      <c r="J38" s="22">
        <v>220</v>
      </c>
      <c r="K38" s="22">
        <v>275</v>
      </c>
      <c r="L38" s="22">
        <v>507</v>
      </c>
      <c r="N38" s="32">
        <f t="shared" si="3"/>
        <v>0.015182527545778928</v>
      </c>
      <c r="O38" s="29">
        <f t="shared" si="4"/>
        <v>0.13481404958677687</v>
      </c>
      <c r="P38" s="29">
        <f t="shared" si="5"/>
        <v>0.0490702479338843</v>
      </c>
      <c r="Q38" s="29">
        <f t="shared" si="6"/>
        <v>0.049586776859504134</v>
      </c>
      <c r="R38" s="29">
        <f t="shared" si="7"/>
        <v>0.11002066115702479</v>
      </c>
      <c r="S38" s="29">
        <f t="shared" si="8"/>
        <v>0.1384297520661157</v>
      </c>
      <c r="T38" s="29">
        <f t="shared" si="9"/>
        <v>0.11363636363636363</v>
      </c>
      <c r="U38" s="29">
        <f t="shared" si="10"/>
        <v>0.14204545454545456</v>
      </c>
      <c r="V38" s="29">
        <f t="shared" si="11"/>
        <v>0.2618801652892562</v>
      </c>
      <c r="X38" s="30">
        <f t="shared" si="1"/>
        <v>2.2168141592920354</v>
      </c>
      <c r="Y38" s="30">
        <f t="shared" si="2"/>
        <v>1.5508849557522124</v>
      </c>
      <c r="Z38" s="30">
        <f t="shared" si="12"/>
        <v>0.15960743801652894</v>
      </c>
    </row>
    <row r="39" spans="2:26" ht="12.75">
      <c r="B39" s="20" t="s">
        <v>44</v>
      </c>
      <c r="C39" s="2"/>
      <c r="D39" s="25">
        <v>2848</v>
      </c>
      <c r="E39" s="22">
        <v>383</v>
      </c>
      <c r="F39" s="22">
        <v>138</v>
      </c>
      <c r="G39" s="22">
        <v>135</v>
      </c>
      <c r="H39" s="22">
        <v>317</v>
      </c>
      <c r="I39" s="22">
        <v>412</v>
      </c>
      <c r="J39" s="22">
        <v>337</v>
      </c>
      <c r="K39" s="22">
        <v>407</v>
      </c>
      <c r="L39" s="22">
        <v>719</v>
      </c>
      <c r="N39" s="32">
        <f t="shared" si="3"/>
        <v>0.022334627298749167</v>
      </c>
      <c r="O39" s="29">
        <f t="shared" si="4"/>
        <v>0.13448033707865167</v>
      </c>
      <c r="P39" s="29">
        <f t="shared" si="5"/>
        <v>0.04845505617977528</v>
      </c>
      <c r="Q39" s="29">
        <f t="shared" si="6"/>
        <v>0.047401685393258425</v>
      </c>
      <c r="R39" s="29">
        <f t="shared" si="7"/>
        <v>0.1113061797752809</v>
      </c>
      <c r="S39" s="29">
        <f t="shared" si="8"/>
        <v>0.1446629213483146</v>
      </c>
      <c r="T39" s="29">
        <f t="shared" si="9"/>
        <v>0.11832865168539326</v>
      </c>
      <c r="U39" s="29">
        <f t="shared" si="10"/>
        <v>0.14290730337078653</v>
      </c>
      <c r="V39" s="29">
        <f t="shared" si="11"/>
        <v>0.25245786516853935</v>
      </c>
      <c r="X39" s="30">
        <f t="shared" si="1"/>
        <v>2.230182926829268</v>
      </c>
      <c r="Y39" s="30">
        <f t="shared" si="2"/>
        <v>1.625</v>
      </c>
      <c r="Z39" s="30">
        <f t="shared" si="12"/>
        <v>0.15870786516853932</v>
      </c>
    </row>
    <row r="40" spans="2:26" ht="12.75">
      <c r="B40" s="20" t="s">
        <v>45</v>
      </c>
      <c r="C40" s="2"/>
      <c r="D40" s="25">
        <v>1431</v>
      </c>
      <c r="E40" s="22">
        <v>180</v>
      </c>
      <c r="F40" s="22">
        <v>66</v>
      </c>
      <c r="G40" s="22">
        <v>57</v>
      </c>
      <c r="H40" s="22">
        <v>140</v>
      </c>
      <c r="I40" s="22">
        <v>185</v>
      </c>
      <c r="J40" s="22">
        <v>162</v>
      </c>
      <c r="K40" s="22">
        <v>223</v>
      </c>
      <c r="L40" s="22">
        <v>418</v>
      </c>
      <c r="N40" s="32">
        <f t="shared" si="3"/>
        <v>0.011222209151864487</v>
      </c>
      <c r="O40" s="29">
        <f t="shared" si="4"/>
        <v>0.12578616352201258</v>
      </c>
      <c r="P40" s="29">
        <f t="shared" si="5"/>
        <v>0.04612159329140461</v>
      </c>
      <c r="Q40" s="29">
        <f t="shared" si="6"/>
        <v>0.039832285115303984</v>
      </c>
      <c r="R40" s="29">
        <f t="shared" si="7"/>
        <v>0.09783368273934312</v>
      </c>
      <c r="S40" s="29">
        <f t="shared" si="8"/>
        <v>0.12928022361984626</v>
      </c>
      <c r="T40" s="29">
        <f t="shared" si="9"/>
        <v>0.11320754716981132</v>
      </c>
      <c r="U40" s="29">
        <f t="shared" si="10"/>
        <v>0.15583508036338226</v>
      </c>
      <c r="V40" s="29">
        <f t="shared" si="11"/>
        <v>0.2921034241788959</v>
      </c>
      <c r="X40" s="30">
        <f t="shared" si="1"/>
        <v>2.65016501650165</v>
      </c>
      <c r="Y40" s="30">
        <f t="shared" si="2"/>
        <v>1.6072607260726073</v>
      </c>
      <c r="Z40" s="30">
        <f t="shared" si="12"/>
        <v>0.1376659678546471</v>
      </c>
    </row>
    <row r="41" spans="2:26" ht="20.25" customHeight="1">
      <c r="B41" s="20" t="s">
        <v>46</v>
      </c>
      <c r="C41" s="2"/>
      <c r="D41" s="25">
        <v>776</v>
      </c>
      <c r="E41" s="22">
        <v>94</v>
      </c>
      <c r="F41" s="22">
        <v>36</v>
      </c>
      <c r="G41" s="22">
        <v>31</v>
      </c>
      <c r="H41" s="22">
        <v>79</v>
      </c>
      <c r="I41" s="22">
        <v>99</v>
      </c>
      <c r="J41" s="22">
        <v>92</v>
      </c>
      <c r="K41" s="22">
        <v>126</v>
      </c>
      <c r="L41" s="22">
        <v>217</v>
      </c>
      <c r="N41" s="32">
        <f t="shared" si="3"/>
        <v>0.006085558561737835</v>
      </c>
      <c r="O41" s="29">
        <f t="shared" si="4"/>
        <v>0.1211340206185567</v>
      </c>
      <c r="P41" s="29">
        <f t="shared" si="5"/>
        <v>0.04639175257731959</v>
      </c>
      <c r="Q41" s="29">
        <f t="shared" si="6"/>
        <v>0.03994845360824742</v>
      </c>
      <c r="R41" s="29">
        <f t="shared" si="7"/>
        <v>0.1018041237113402</v>
      </c>
      <c r="S41" s="29">
        <f t="shared" si="8"/>
        <v>0.12757731958762886</v>
      </c>
      <c r="T41" s="29">
        <f t="shared" si="9"/>
        <v>0.11855670103092783</v>
      </c>
      <c r="U41" s="29">
        <f t="shared" si="10"/>
        <v>0.16237113402061856</v>
      </c>
      <c r="V41" s="29">
        <f t="shared" si="11"/>
        <v>0.27963917525773196</v>
      </c>
      <c r="X41" s="30">
        <f t="shared" si="1"/>
        <v>2.701863354037267</v>
      </c>
      <c r="Y41" s="30">
        <f t="shared" si="2"/>
        <v>1.6770186335403727</v>
      </c>
      <c r="Z41" s="30">
        <f t="shared" si="12"/>
        <v>0.14175257731958762</v>
      </c>
    </row>
    <row r="42" spans="2:26" ht="12.75">
      <c r="B42" s="20" t="s">
        <v>47</v>
      </c>
      <c r="C42" s="2"/>
      <c r="D42" s="25">
        <v>989</v>
      </c>
      <c r="E42" s="22">
        <v>131</v>
      </c>
      <c r="F42" s="22">
        <v>46</v>
      </c>
      <c r="G42" s="22">
        <v>38</v>
      </c>
      <c r="H42" s="22">
        <v>104</v>
      </c>
      <c r="I42" s="22">
        <v>137</v>
      </c>
      <c r="J42" s="22">
        <v>114</v>
      </c>
      <c r="K42" s="22">
        <v>151</v>
      </c>
      <c r="L42" s="22">
        <v>268</v>
      </c>
      <c r="N42" s="32">
        <f t="shared" si="3"/>
        <v>0.0077559502803591735</v>
      </c>
      <c r="O42" s="29">
        <f t="shared" si="4"/>
        <v>0.13245702730030334</v>
      </c>
      <c r="P42" s="29">
        <f t="shared" si="5"/>
        <v>0.046511627906976744</v>
      </c>
      <c r="Q42" s="29">
        <f t="shared" si="6"/>
        <v>0.03842264914054601</v>
      </c>
      <c r="R42" s="29">
        <f t="shared" si="7"/>
        <v>0.1051567239635996</v>
      </c>
      <c r="S42" s="29">
        <f t="shared" si="8"/>
        <v>0.1385237613751264</v>
      </c>
      <c r="T42" s="29">
        <f t="shared" si="9"/>
        <v>0.11526794742163801</v>
      </c>
      <c r="U42" s="29">
        <f t="shared" si="10"/>
        <v>0.15267947421638017</v>
      </c>
      <c r="V42" s="29">
        <f t="shared" si="11"/>
        <v>0.27098078867542974</v>
      </c>
      <c r="X42" s="30">
        <f t="shared" si="1"/>
        <v>2.4790697674418603</v>
      </c>
      <c r="Y42" s="30">
        <f t="shared" si="2"/>
        <v>1.6511627906976745</v>
      </c>
      <c r="Z42" s="30">
        <f t="shared" si="12"/>
        <v>0.1435793731041456</v>
      </c>
    </row>
    <row r="43" spans="2:26" ht="12.75">
      <c r="B43" s="20" t="s">
        <v>48</v>
      </c>
      <c r="C43" s="2"/>
      <c r="D43" s="25">
        <v>1415</v>
      </c>
      <c r="E43" s="22">
        <v>181</v>
      </c>
      <c r="F43" s="22">
        <v>68</v>
      </c>
      <c r="G43" s="22">
        <v>54</v>
      </c>
      <c r="H43" s="22">
        <v>144</v>
      </c>
      <c r="I43" s="22">
        <v>187</v>
      </c>
      <c r="J43" s="22">
        <v>169</v>
      </c>
      <c r="K43" s="22">
        <v>219</v>
      </c>
      <c r="L43" s="22">
        <v>393</v>
      </c>
      <c r="N43" s="32">
        <f t="shared" si="3"/>
        <v>0.01109673371760185</v>
      </c>
      <c r="O43" s="29">
        <f t="shared" si="4"/>
        <v>0.12791519434628976</v>
      </c>
      <c r="P43" s="29">
        <f t="shared" si="5"/>
        <v>0.0480565371024735</v>
      </c>
      <c r="Q43" s="29">
        <f t="shared" si="6"/>
        <v>0.03816254416961131</v>
      </c>
      <c r="R43" s="29">
        <f t="shared" si="7"/>
        <v>0.10176678445229682</v>
      </c>
      <c r="S43" s="29">
        <f t="shared" si="8"/>
        <v>0.1321554770318021</v>
      </c>
      <c r="T43" s="29">
        <f t="shared" si="9"/>
        <v>0.11943462897526502</v>
      </c>
      <c r="U43" s="29">
        <f t="shared" si="10"/>
        <v>0.15477031802120142</v>
      </c>
      <c r="V43" s="29">
        <f t="shared" si="11"/>
        <v>0.2777385159010601</v>
      </c>
      <c r="X43" s="30">
        <f t="shared" si="1"/>
        <v>2.5775577557755778</v>
      </c>
      <c r="Y43" s="30">
        <f t="shared" si="2"/>
        <v>1.6501650165016502</v>
      </c>
      <c r="Z43" s="30">
        <f t="shared" si="12"/>
        <v>0.13992932862190813</v>
      </c>
    </row>
    <row r="44" spans="2:26" ht="12.75">
      <c r="B44" s="20" t="s">
        <v>49</v>
      </c>
      <c r="C44" s="2"/>
      <c r="D44" s="25">
        <v>752</v>
      </c>
      <c r="E44" s="22">
        <v>89</v>
      </c>
      <c r="F44" s="22">
        <v>36</v>
      </c>
      <c r="G44" s="22">
        <v>28</v>
      </c>
      <c r="H44" s="22">
        <v>72</v>
      </c>
      <c r="I44" s="22">
        <v>96</v>
      </c>
      <c r="J44" s="22">
        <v>88</v>
      </c>
      <c r="K44" s="22">
        <v>117</v>
      </c>
      <c r="L44" s="22">
        <v>226</v>
      </c>
      <c r="N44" s="32">
        <f t="shared" si="3"/>
        <v>0.005897345410343881</v>
      </c>
      <c r="O44" s="29">
        <f t="shared" si="4"/>
        <v>0.11835106382978723</v>
      </c>
      <c r="P44" s="29">
        <f t="shared" si="5"/>
        <v>0.047872340425531915</v>
      </c>
      <c r="Q44" s="29">
        <f t="shared" si="6"/>
        <v>0.03723404255319149</v>
      </c>
      <c r="R44" s="29">
        <f t="shared" si="7"/>
        <v>0.09574468085106383</v>
      </c>
      <c r="S44" s="29">
        <f t="shared" si="8"/>
        <v>0.1276595744680851</v>
      </c>
      <c r="T44" s="29">
        <f t="shared" si="9"/>
        <v>0.11702127659574468</v>
      </c>
      <c r="U44" s="29">
        <f t="shared" si="10"/>
        <v>0.15558510638297873</v>
      </c>
      <c r="V44" s="29">
        <f t="shared" si="11"/>
        <v>0.300531914893617</v>
      </c>
      <c r="X44" s="30">
        <f t="shared" si="1"/>
        <v>2.816993464052288</v>
      </c>
      <c r="Y44" s="30">
        <f t="shared" si="2"/>
        <v>1.673202614379085</v>
      </c>
      <c r="Z44" s="30">
        <f t="shared" si="12"/>
        <v>0.13297872340425532</v>
      </c>
    </row>
    <row r="45" spans="2:26" ht="12.75">
      <c r="B45" s="20" t="s">
        <v>50</v>
      </c>
      <c r="C45" s="2"/>
      <c r="D45" s="25">
        <v>5085</v>
      </c>
      <c r="E45" s="22">
        <v>687</v>
      </c>
      <c r="F45" s="22">
        <v>246</v>
      </c>
      <c r="G45" s="22">
        <v>281</v>
      </c>
      <c r="H45" s="22">
        <v>613</v>
      </c>
      <c r="I45" s="22">
        <v>719</v>
      </c>
      <c r="J45" s="22">
        <v>606</v>
      </c>
      <c r="K45" s="22">
        <v>748</v>
      </c>
      <c r="L45" s="22">
        <v>1186</v>
      </c>
      <c r="N45" s="32">
        <f t="shared" si="3"/>
        <v>0.03987766145159393</v>
      </c>
      <c r="O45" s="29">
        <f t="shared" si="4"/>
        <v>0.13510324483775812</v>
      </c>
      <c r="P45" s="29">
        <f t="shared" si="5"/>
        <v>0.04837758112094395</v>
      </c>
      <c r="Q45" s="29">
        <f t="shared" si="6"/>
        <v>0.05526057030481809</v>
      </c>
      <c r="R45" s="29">
        <f t="shared" si="7"/>
        <v>0.12055063913470992</v>
      </c>
      <c r="S45" s="29">
        <f t="shared" si="8"/>
        <v>0.14139626352015733</v>
      </c>
      <c r="T45" s="29">
        <f t="shared" si="9"/>
        <v>0.1191740412979351</v>
      </c>
      <c r="U45" s="29">
        <f t="shared" si="10"/>
        <v>0.14709931170108162</v>
      </c>
      <c r="V45" s="29">
        <f t="shared" si="11"/>
        <v>0.23323500491642085</v>
      </c>
      <c r="X45" s="30">
        <f t="shared" si="1"/>
        <v>2.0922570016474467</v>
      </c>
      <c r="Y45" s="30">
        <f t="shared" si="2"/>
        <v>1.5963756177924218</v>
      </c>
      <c r="Z45" s="30">
        <f t="shared" si="12"/>
        <v>0.17581120943952802</v>
      </c>
    </row>
    <row r="46" spans="2:26" ht="20.25" customHeight="1">
      <c r="B46" s="20" t="s">
        <v>51</v>
      </c>
      <c r="C46" s="2"/>
      <c r="D46" s="25">
        <v>843</v>
      </c>
      <c r="E46" s="22">
        <v>121</v>
      </c>
      <c r="F46" s="22">
        <v>45</v>
      </c>
      <c r="G46" s="22">
        <v>36</v>
      </c>
      <c r="H46" s="22">
        <v>91</v>
      </c>
      <c r="I46" s="22">
        <v>105</v>
      </c>
      <c r="J46" s="22">
        <v>103</v>
      </c>
      <c r="K46" s="22">
        <v>131</v>
      </c>
      <c r="L46" s="22">
        <v>214</v>
      </c>
      <c r="N46" s="32">
        <f t="shared" si="3"/>
        <v>0.006610986942712622</v>
      </c>
      <c r="O46" s="29">
        <f t="shared" si="4"/>
        <v>0.1435349940688019</v>
      </c>
      <c r="P46" s="29">
        <f t="shared" si="5"/>
        <v>0.05338078291814947</v>
      </c>
      <c r="Q46" s="29">
        <f t="shared" si="6"/>
        <v>0.042704626334519574</v>
      </c>
      <c r="R46" s="29">
        <f t="shared" si="7"/>
        <v>0.10794780545670225</v>
      </c>
      <c r="S46" s="29">
        <f t="shared" si="8"/>
        <v>0.12455516014234876</v>
      </c>
      <c r="T46" s="29">
        <f t="shared" si="9"/>
        <v>0.1221826809015421</v>
      </c>
      <c r="U46" s="29">
        <f t="shared" si="10"/>
        <v>0.1553973902728351</v>
      </c>
      <c r="V46" s="29">
        <f t="shared" si="11"/>
        <v>0.2538552787663108</v>
      </c>
      <c r="X46" s="30">
        <f t="shared" si="1"/>
        <v>2.217821782178218</v>
      </c>
      <c r="Y46" s="30">
        <f t="shared" si="2"/>
        <v>1.4801980198019802</v>
      </c>
      <c r="Z46" s="30">
        <f t="shared" si="12"/>
        <v>0.1506524317912218</v>
      </c>
    </row>
    <row r="47" spans="2:26" ht="12.75">
      <c r="B47" s="20" t="s">
        <v>52</v>
      </c>
      <c r="C47" s="2"/>
      <c r="D47" s="25">
        <v>1408</v>
      </c>
      <c r="E47" s="22">
        <v>188</v>
      </c>
      <c r="F47" s="22">
        <v>72</v>
      </c>
      <c r="G47" s="22">
        <v>54</v>
      </c>
      <c r="H47" s="22">
        <v>138</v>
      </c>
      <c r="I47" s="22">
        <v>173</v>
      </c>
      <c r="J47" s="22">
        <v>175</v>
      </c>
      <c r="K47" s="22">
        <v>226</v>
      </c>
      <c r="L47" s="22">
        <v>380</v>
      </c>
      <c r="N47" s="32">
        <f t="shared" si="3"/>
        <v>0.011041838215111947</v>
      </c>
      <c r="O47" s="29">
        <f t="shared" si="4"/>
        <v>0.13352272727272727</v>
      </c>
      <c r="P47" s="29">
        <f t="shared" si="5"/>
        <v>0.05113636363636364</v>
      </c>
      <c r="Q47" s="29">
        <f t="shared" si="6"/>
        <v>0.03835227272727273</v>
      </c>
      <c r="R47" s="29">
        <f t="shared" si="7"/>
        <v>0.09801136363636363</v>
      </c>
      <c r="S47" s="29">
        <f t="shared" si="8"/>
        <v>0.12286931818181818</v>
      </c>
      <c r="T47" s="29">
        <f t="shared" si="9"/>
        <v>0.12428977272727272</v>
      </c>
      <c r="U47" s="29">
        <f t="shared" si="10"/>
        <v>0.16051136363636365</v>
      </c>
      <c r="V47" s="29">
        <f t="shared" si="11"/>
        <v>0.26988636363636365</v>
      </c>
      <c r="X47" s="30">
        <f t="shared" si="1"/>
        <v>2.4872611464968153</v>
      </c>
      <c r="Y47" s="30">
        <f t="shared" si="2"/>
        <v>1.5477707006369428</v>
      </c>
      <c r="Z47" s="30">
        <f t="shared" si="12"/>
        <v>0.13636363636363635</v>
      </c>
    </row>
    <row r="48" spans="2:26" ht="12.75">
      <c r="B48" s="20" t="s">
        <v>53</v>
      </c>
      <c r="C48" s="2"/>
      <c r="D48" s="25">
        <v>1807</v>
      </c>
      <c r="E48" s="22">
        <v>247</v>
      </c>
      <c r="F48" s="22">
        <v>90</v>
      </c>
      <c r="G48" s="22">
        <v>81</v>
      </c>
      <c r="H48" s="22">
        <v>193</v>
      </c>
      <c r="I48" s="22">
        <v>221</v>
      </c>
      <c r="J48" s="22">
        <v>220</v>
      </c>
      <c r="K48" s="22">
        <v>276</v>
      </c>
      <c r="L48" s="22">
        <v>478</v>
      </c>
      <c r="N48" s="32">
        <f t="shared" si="3"/>
        <v>0.014170881857036428</v>
      </c>
      <c r="O48" s="29">
        <f t="shared" si="4"/>
        <v>0.1366906474820144</v>
      </c>
      <c r="P48" s="29">
        <f t="shared" si="5"/>
        <v>0.04980630879911455</v>
      </c>
      <c r="Q48" s="29">
        <f t="shared" si="6"/>
        <v>0.0448256779192031</v>
      </c>
      <c r="R48" s="29">
        <f t="shared" si="7"/>
        <v>0.10680686220254565</v>
      </c>
      <c r="S48" s="29">
        <f t="shared" si="8"/>
        <v>0.1223021582733813</v>
      </c>
      <c r="T48" s="29">
        <f t="shared" si="9"/>
        <v>0.12174875484228002</v>
      </c>
      <c r="U48" s="29">
        <f t="shared" si="10"/>
        <v>0.1527393469839513</v>
      </c>
      <c r="V48" s="29">
        <f t="shared" si="11"/>
        <v>0.2645268400664084</v>
      </c>
      <c r="X48" s="30">
        <f t="shared" si="1"/>
        <v>2.3301435406698565</v>
      </c>
      <c r="Y48" s="30">
        <f t="shared" si="2"/>
        <v>1.5167464114832536</v>
      </c>
      <c r="Z48" s="30">
        <f t="shared" si="12"/>
        <v>0.15163254012174876</v>
      </c>
    </row>
    <row r="49" spans="2:26" ht="12.75">
      <c r="B49" s="20" t="s">
        <v>54</v>
      </c>
      <c r="C49" s="2"/>
      <c r="D49" s="25">
        <v>1185</v>
      </c>
      <c r="E49" s="22">
        <v>153</v>
      </c>
      <c r="F49" s="22">
        <v>57</v>
      </c>
      <c r="G49" s="22">
        <v>50</v>
      </c>
      <c r="H49" s="22">
        <v>124</v>
      </c>
      <c r="I49" s="22">
        <v>151</v>
      </c>
      <c r="J49" s="22">
        <v>138</v>
      </c>
      <c r="K49" s="22">
        <v>184</v>
      </c>
      <c r="L49" s="22">
        <v>327</v>
      </c>
      <c r="N49" s="32">
        <f t="shared" si="3"/>
        <v>0.009293024350076461</v>
      </c>
      <c r="O49" s="29">
        <f t="shared" si="4"/>
        <v>0.1291139240506329</v>
      </c>
      <c r="P49" s="29">
        <f t="shared" si="5"/>
        <v>0.04810126582278481</v>
      </c>
      <c r="Q49" s="29">
        <f t="shared" si="6"/>
        <v>0.04219409282700422</v>
      </c>
      <c r="R49" s="29">
        <f t="shared" si="7"/>
        <v>0.10464135021097046</v>
      </c>
      <c r="S49" s="29">
        <f t="shared" si="8"/>
        <v>0.12742616033755275</v>
      </c>
      <c r="T49" s="29">
        <f t="shared" si="9"/>
        <v>0.11645569620253164</v>
      </c>
      <c r="U49" s="29">
        <f t="shared" si="10"/>
        <v>0.15527426160337554</v>
      </c>
      <c r="V49" s="29">
        <f t="shared" si="11"/>
        <v>0.2759493670886076</v>
      </c>
      <c r="X49" s="30">
        <f t="shared" si="1"/>
        <v>2.496153846153846</v>
      </c>
      <c r="Y49" s="30">
        <f t="shared" si="2"/>
        <v>1.5884615384615384</v>
      </c>
      <c r="Z49" s="30">
        <f t="shared" si="12"/>
        <v>0.1468354430379747</v>
      </c>
    </row>
    <row r="50" spans="2:26" ht="12.75">
      <c r="B50" s="20" t="s">
        <v>55</v>
      </c>
      <c r="C50" s="2"/>
      <c r="D50" s="25">
        <v>1126</v>
      </c>
      <c r="E50" s="22">
        <v>156</v>
      </c>
      <c r="F50" s="22">
        <v>57</v>
      </c>
      <c r="G50" s="22">
        <v>43</v>
      </c>
      <c r="H50" s="22">
        <v>115</v>
      </c>
      <c r="I50" s="22">
        <v>139</v>
      </c>
      <c r="J50" s="22">
        <v>136</v>
      </c>
      <c r="K50" s="22">
        <v>181</v>
      </c>
      <c r="L50" s="22">
        <v>301</v>
      </c>
      <c r="N50" s="32">
        <f t="shared" si="3"/>
        <v>0.008830333686232992</v>
      </c>
      <c r="O50" s="29">
        <f t="shared" si="4"/>
        <v>0.13854351687388988</v>
      </c>
      <c r="P50" s="29">
        <f t="shared" si="5"/>
        <v>0.050621669626998225</v>
      </c>
      <c r="Q50" s="29">
        <f t="shared" si="6"/>
        <v>0.03818827708703375</v>
      </c>
      <c r="R50" s="29">
        <f t="shared" si="7"/>
        <v>0.10213143872113677</v>
      </c>
      <c r="S50" s="29">
        <f t="shared" si="8"/>
        <v>0.12344582593250444</v>
      </c>
      <c r="T50" s="29">
        <f t="shared" si="9"/>
        <v>0.12078152753108348</v>
      </c>
      <c r="U50" s="29">
        <f t="shared" si="10"/>
        <v>0.16074600355239788</v>
      </c>
      <c r="V50" s="29">
        <f t="shared" si="11"/>
        <v>0.2673179396092362</v>
      </c>
      <c r="X50" s="30">
        <f t="shared" si="1"/>
        <v>2.4140625</v>
      </c>
      <c r="Y50" s="30">
        <f t="shared" si="2"/>
        <v>1.5234375</v>
      </c>
      <c r="Z50" s="30">
        <f t="shared" si="12"/>
        <v>0.14031971580817051</v>
      </c>
    </row>
    <row r="51" spans="2:26" ht="20.25" customHeight="1">
      <c r="B51" s="20" t="s">
        <v>56</v>
      </c>
      <c r="C51" s="2"/>
      <c r="D51" s="25">
        <v>1690</v>
      </c>
      <c r="E51" s="22">
        <v>230</v>
      </c>
      <c r="F51" s="22">
        <v>84</v>
      </c>
      <c r="G51" s="22">
        <v>68</v>
      </c>
      <c r="H51" s="22">
        <v>176</v>
      </c>
      <c r="I51" s="22">
        <v>199</v>
      </c>
      <c r="J51" s="22">
        <v>208</v>
      </c>
      <c r="K51" s="22">
        <v>268</v>
      </c>
      <c r="L51" s="22">
        <v>457</v>
      </c>
      <c r="N51" s="32">
        <f t="shared" si="3"/>
        <v>0.013253342743990903</v>
      </c>
      <c r="O51" s="29">
        <f t="shared" si="4"/>
        <v>0.13609467455621302</v>
      </c>
      <c r="P51" s="29">
        <f t="shared" si="5"/>
        <v>0.04970414201183432</v>
      </c>
      <c r="Q51" s="29">
        <f t="shared" si="6"/>
        <v>0.040236686390532544</v>
      </c>
      <c r="R51" s="29">
        <f t="shared" si="7"/>
        <v>0.10414201183431952</v>
      </c>
      <c r="S51" s="29">
        <f t="shared" si="8"/>
        <v>0.11775147928994083</v>
      </c>
      <c r="T51" s="29">
        <f t="shared" si="9"/>
        <v>0.12307692307692308</v>
      </c>
      <c r="U51" s="29">
        <f t="shared" si="10"/>
        <v>0.15857988165680473</v>
      </c>
      <c r="V51" s="29">
        <f t="shared" si="11"/>
        <v>0.27041420118343196</v>
      </c>
      <c r="X51" s="30">
        <f t="shared" si="1"/>
        <v>2.4424083769633507</v>
      </c>
      <c r="Y51" s="30">
        <f t="shared" si="2"/>
        <v>1.5261780104712042</v>
      </c>
      <c r="Z51" s="30">
        <f t="shared" si="12"/>
        <v>0.14437869822485208</v>
      </c>
    </row>
    <row r="52" spans="2:26" ht="12.75">
      <c r="B52" s="20" t="s">
        <v>57</v>
      </c>
      <c r="C52" s="2"/>
      <c r="D52" s="26">
        <v>1409</v>
      </c>
      <c r="E52" s="23">
        <v>248</v>
      </c>
      <c r="F52" s="23">
        <v>84</v>
      </c>
      <c r="G52" s="23">
        <v>74</v>
      </c>
      <c r="H52" s="23">
        <v>176</v>
      </c>
      <c r="I52" s="23">
        <v>204</v>
      </c>
      <c r="J52" s="23">
        <v>179</v>
      </c>
      <c r="K52" s="23">
        <v>193</v>
      </c>
      <c r="L52" s="23">
        <v>250</v>
      </c>
      <c r="N52" s="32">
        <f t="shared" si="3"/>
        <v>0.011049680429753362</v>
      </c>
      <c r="O52" s="29">
        <f t="shared" si="4"/>
        <v>0.1760113555713272</v>
      </c>
      <c r="P52" s="29">
        <f t="shared" si="5"/>
        <v>0.05961674946770759</v>
      </c>
      <c r="Q52" s="29">
        <f t="shared" si="6"/>
        <v>0.0525195173882186</v>
      </c>
      <c r="R52" s="29">
        <f t="shared" si="7"/>
        <v>0.12491128459900638</v>
      </c>
      <c r="S52" s="29">
        <f t="shared" si="8"/>
        <v>0.1447835344215756</v>
      </c>
      <c r="T52" s="29">
        <f t="shared" si="9"/>
        <v>0.1270404542228531</v>
      </c>
      <c r="U52" s="29">
        <f t="shared" si="10"/>
        <v>0.1369765791341377</v>
      </c>
      <c r="V52" s="29">
        <f t="shared" si="11"/>
        <v>0.177430801987225</v>
      </c>
      <c r="X52" s="30">
        <f t="shared" si="1"/>
        <v>1.5320197044334976</v>
      </c>
      <c r="Y52" s="30">
        <f t="shared" si="2"/>
        <v>1.3768472906403941</v>
      </c>
      <c r="Z52" s="30">
        <f t="shared" si="12"/>
        <v>0.177430801987225</v>
      </c>
    </row>
    <row r="53" spans="1:22" ht="5.25" customHeight="1" thickBot="1">
      <c r="A53" s="7"/>
      <c r="B53" s="7"/>
      <c r="C53" s="3"/>
      <c r="D53" s="7"/>
      <c r="E53" s="5"/>
      <c r="F53" s="5"/>
      <c r="G53" s="5"/>
      <c r="H53" s="5"/>
      <c r="I53" s="5"/>
      <c r="J53" s="5"/>
      <c r="K53" s="5"/>
      <c r="L53" s="5"/>
      <c r="N53" s="33"/>
      <c r="O53" s="7"/>
      <c r="P53" s="7"/>
      <c r="Q53" s="7"/>
      <c r="R53" s="7"/>
      <c r="S53" s="7"/>
      <c r="T53" s="7"/>
      <c r="U53" s="7"/>
      <c r="V53" s="7"/>
    </row>
    <row r="54" spans="1:12" ht="27" customHeight="1">
      <c r="A54" s="27" t="s">
        <v>59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5:12" ht="12.75">
      <c r="E55" s="4"/>
      <c r="F55" s="4"/>
      <c r="G55" s="4"/>
      <c r="H55" s="4"/>
      <c r="I55" s="4"/>
      <c r="J55" s="4"/>
      <c r="K55" s="4"/>
      <c r="L55" s="4"/>
    </row>
  </sheetData>
  <sheetProtection/>
  <mergeCells count="1">
    <mergeCell ref="A54:L54"/>
  </mergeCells>
  <conditionalFormatting sqref="P6:P52">
    <cfRule type="top10" priority="23" dxfId="255" stopIfTrue="1" rank="10" bottom="1"/>
    <cfRule type="top10" priority="24" dxfId="256" stopIfTrue="1" rank="10"/>
  </conditionalFormatting>
  <conditionalFormatting sqref="O6:O52">
    <cfRule type="top10" priority="21" dxfId="255" stopIfTrue="1" rank="10" bottom="1"/>
    <cfRule type="top10" priority="22" dxfId="256" stopIfTrue="1" rank="10"/>
  </conditionalFormatting>
  <conditionalFormatting sqref="Q5:Q52">
    <cfRule type="top10" priority="19" dxfId="255" stopIfTrue="1" rank="10" bottom="1"/>
    <cfRule type="top10" priority="20" dxfId="256" stopIfTrue="1" rank="10"/>
  </conditionalFormatting>
  <conditionalFormatting sqref="V6:V52">
    <cfRule type="top10" priority="16" dxfId="255" stopIfTrue="1" rank="10" percent="1"/>
    <cfRule type="top10" priority="17" dxfId="256" stopIfTrue="1" rank="10" bottom="1"/>
  </conditionalFormatting>
  <conditionalFormatting sqref="U6:U52">
    <cfRule type="top10" priority="14" dxfId="256" stopIfTrue="1" rank="10" bottom="1"/>
    <cfRule type="top10" priority="15" dxfId="255" stopIfTrue="1" rank="10"/>
  </conditionalFormatting>
  <conditionalFormatting sqref="T6:T52">
    <cfRule type="top10" priority="12" dxfId="256" stopIfTrue="1" rank="10" bottom="1"/>
    <cfRule type="top10" priority="13" dxfId="255" stopIfTrue="1" rank="10"/>
  </conditionalFormatting>
  <conditionalFormatting sqref="X6:X52">
    <cfRule type="top10" priority="10" dxfId="256" stopIfTrue="1" rank="10" bottom="1"/>
    <cfRule type="top10" priority="11" dxfId="255" stopIfTrue="1" rank="10"/>
  </conditionalFormatting>
  <conditionalFormatting sqref="Y6:Y52">
    <cfRule type="top10" priority="8" dxfId="256" stopIfTrue="1" rank="10" bottom="1"/>
    <cfRule type="top10" priority="9" dxfId="255" stopIfTrue="1" rank="10"/>
  </conditionalFormatting>
  <conditionalFormatting sqref="O1">
    <cfRule type="top10" priority="7" dxfId="255" stopIfTrue="1" rank="10"/>
  </conditionalFormatting>
  <conditionalFormatting sqref="Z6">
    <cfRule type="top10" priority="5" dxfId="256" stopIfTrue="1" rank="10" bottom="1"/>
    <cfRule type="top10" priority="6" dxfId="255" stopIfTrue="1" rank="10"/>
  </conditionalFormatting>
  <conditionalFormatting sqref="Z7:Z52">
    <cfRule type="top10" priority="3" dxfId="256" stopIfTrue="1" rank="10" bottom="1"/>
    <cfRule type="top10" priority="4" dxfId="255" stopIfTrue="1" rank="10"/>
  </conditionalFormatting>
  <conditionalFormatting sqref="Z6:Z52">
    <cfRule type="top10" priority="1" dxfId="255" stopIfTrue="1" rank="10" bottom="1"/>
    <cfRule type="top10" priority="2" dxfId="256" stopIfTrue="1" rank="10"/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rowBreaks count="1" manualBreakCount="1">
    <brk id="54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bumpei</dc:creator>
  <cp:keywords/>
  <dc:description/>
  <cp:lastModifiedBy>bumpei ogata</cp:lastModifiedBy>
  <cp:lastPrinted>2012-11-12T04:38:57Z</cp:lastPrinted>
  <dcterms:created xsi:type="dcterms:W3CDTF">1999-09-01T07:50:19Z</dcterms:created>
  <dcterms:modified xsi:type="dcterms:W3CDTF">2014-08-25T17:39:52Z</dcterms:modified>
  <cp:category/>
  <cp:version/>
  <cp:contentType/>
  <cp:contentStatus/>
</cp:coreProperties>
</file>